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'DC21'!$A$1:$L$57</definedName>
    <definedName name="_xlnm.Print_Area" localSheetId="14">'DC22'!$A$1:$L$57</definedName>
    <definedName name="_xlnm.Print_Area" localSheetId="18">'DC23'!$A$1:$L$57</definedName>
    <definedName name="_xlnm.Print_Area" localSheetId="23">'DC24'!$A$1:$L$57</definedName>
    <definedName name="_xlnm.Print_Area" localSheetId="27">'DC25'!$A$1:$L$57</definedName>
    <definedName name="_xlnm.Print_Area" localSheetId="33">'DC26'!$A$1:$L$57</definedName>
    <definedName name="_xlnm.Print_Area" localSheetId="38">'DC27'!$A$1:$L$57</definedName>
    <definedName name="_xlnm.Print_Area" localSheetId="44">'DC28'!$A$1:$L$57</definedName>
    <definedName name="_xlnm.Print_Area" localSheetId="49">'DC29'!$A$1:$L$57</definedName>
    <definedName name="_xlnm.Print_Area" localSheetId="54">'DC43'!$A$1:$L$57</definedName>
    <definedName name="_xlnm.Print_Area" localSheetId="1">'ETH'!$A$1:$L$57</definedName>
    <definedName name="_xlnm.Print_Area" localSheetId="2">'KZN212'!$A$1:$L$57</definedName>
    <definedName name="_xlnm.Print_Area" localSheetId="3">'KZN213'!$A$1:$L$57</definedName>
    <definedName name="_xlnm.Print_Area" localSheetId="4">'KZN214'!$A$1:$L$57</definedName>
    <definedName name="_xlnm.Print_Area" localSheetId="5">'KZN216'!$A$1:$L$57</definedName>
    <definedName name="_xlnm.Print_Area" localSheetId="7">'KZN221'!$A$1:$L$57</definedName>
    <definedName name="_xlnm.Print_Area" localSheetId="8">'KZN222'!$A$1:$L$57</definedName>
    <definedName name="_xlnm.Print_Area" localSheetId="9">'KZN223'!$A$1:$L$57</definedName>
    <definedName name="_xlnm.Print_Area" localSheetId="10">'KZN224'!$A$1:$L$57</definedName>
    <definedName name="_xlnm.Print_Area" localSheetId="11">'KZN225'!$A$1:$L$57</definedName>
    <definedName name="_xlnm.Print_Area" localSheetId="12">'KZN226'!$A$1:$L$57</definedName>
    <definedName name="_xlnm.Print_Area" localSheetId="13">'KZN227'!$A$1:$L$57</definedName>
    <definedName name="_xlnm.Print_Area" localSheetId="15">'KZN235'!$A$1:$L$57</definedName>
    <definedName name="_xlnm.Print_Area" localSheetId="16">'KZN237'!$A$1:$L$57</definedName>
    <definedName name="_xlnm.Print_Area" localSheetId="17">'KZN238'!$A$1:$L$57</definedName>
    <definedName name="_xlnm.Print_Area" localSheetId="19">'KZN241'!$A$1:$L$57</definedName>
    <definedName name="_xlnm.Print_Area" localSheetId="20">'KZN242'!$A$1:$L$57</definedName>
    <definedName name="_xlnm.Print_Area" localSheetId="21">'KZN244'!$A$1:$L$57</definedName>
    <definedName name="_xlnm.Print_Area" localSheetId="22">'KZN245'!$A$1:$L$57</definedName>
    <definedName name="_xlnm.Print_Area" localSheetId="24">'KZN252'!$A$1:$L$57</definedName>
    <definedName name="_xlnm.Print_Area" localSheetId="25">'KZN253'!$A$1:$L$57</definedName>
    <definedName name="_xlnm.Print_Area" localSheetId="26">'KZN254'!$A$1:$L$57</definedName>
    <definedName name="_xlnm.Print_Area" localSheetId="28">'KZN261'!$A$1:$L$57</definedName>
    <definedName name="_xlnm.Print_Area" localSheetId="29">'KZN262'!$A$1:$L$57</definedName>
    <definedName name="_xlnm.Print_Area" localSheetId="30">'KZN263'!$A$1:$L$57</definedName>
    <definedName name="_xlnm.Print_Area" localSheetId="31">'KZN265'!$A$1:$L$57</definedName>
    <definedName name="_xlnm.Print_Area" localSheetId="32">'KZN266'!$A$1:$L$57</definedName>
    <definedName name="_xlnm.Print_Area" localSheetId="34">'KZN271'!$A$1:$L$57</definedName>
    <definedName name="_xlnm.Print_Area" localSheetId="35">'KZN272'!$A$1:$L$57</definedName>
    <definedName name="_xlnm.Print_Area" localSheetId="36">'KZN275'!$A$1:$L$57</definedName>
    <definedName name="_xlnm.Print_Area" localSheetId="37">'KZN276'!$A$1:$L$57</definedName>
    <definedName name="_xlnm.Print_Area" localSheetId="39">'KZN281'!$A$1:$L$57</definedName>
    <definedName name="_xlnm.Print_Area" localSheetId="40">'KZN282'!$A$1:$L$57</definedName>
    <definedName name="_xlnm.Print_Area" localSheetId="41">'KZN284'!$A$1:$L$57</definedName>
    <definedName name="_xlnm.Print_Area" localSheetId="42">'KZN285'!$A$1:$L$57</definedName>
    <definedName name="_xlnm.Print_Area" localSheetId="43">'KZN286'!$A$1:$L$57</definedName>
    <definedName name="_xlnm.Print_Area" localSheetId="45">'KZN291'!$A$1:$L$57</definedName>
    <definedName name="_xlnm.Print_Area" localSheetId="46">'KZN292'!$A$1:$L$57</definedName>
    <definedName name="_xlnm.Print_Area" localSheetId="47">'KZN293'!$A$1:$L$57</definedName>
    <definedName name="_xlnm.Print_Area" localSheetId="48">'KZN294'!$A$1:$L$57</definedName>
    <definedName name="_xlnm.Print_Area" localSheetId="50">'KZN433'!$A$1:$L$57</definedName>
    <definedName name="_xlnm.Print_Area" localSheetId="51">'KZN434'!$A$1:$L$57</definedName>
    <definedName name="_xlnm.Print_Area" localSheetId="52">'KZN435'!$A$1:$L$57</definedName>
    <definedName name="_xlnm.Print_Area" localSheetId="53">'KZN436'!$A$1:$L$57</definedName>
    <definedName name="_xlnm.Print_Area" localSheetId="0">'Summary'!$A$1:$L$57</definedName>
  </definedNames>
  <calcPr fullCalcOnLoad="1"/>
</workbook>
</file>

<file path=xl/sharedStrings.xml><?xml version="1.0" encoding="utf-8"?>
<sst xmlns="http://schemas.openxmlformats.org/spreadsheetml/2006/main" count="4620" uniqueCount="128">
  <si>
    <t>Kwazulu-Natal: eThekwini(ETH) - Table A4 Budgeted Financial Performance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</si>
  <si>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</si>
  <si>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</si>
  <si>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</si>
  <si>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</si>
  <si>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</si>
  <si>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</si>
  <si>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</si>
  <si>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</si>
  <si>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1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</si>
  <si>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</si>
  <si>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</si>
  <si>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</si>
  <si>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</si>
  <si>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</si>
  <si>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</si>
  <si>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</si>
  <si>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</si>
  <si>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</si>
  <si>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Revenue By Source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</si>
  <si>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</si>
  <si>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</si>
  <si>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</si>
  <si>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</si>
  <si>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</si>
  <si>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</si>
  <si>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</si>
  <si>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</si>
  <si>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</si>
  <si>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</si>
  <si>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</si>
  <si>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</si>
  <si>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</si>
  <si>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</si>
  <si>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</si>
  <si>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</si>
  <si>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</si>
  <si>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</si>
  <si>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</si>
  <si>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</si>
  <si>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</si>
  <si>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</si>
  <si>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</si>
  <si>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</si>
  <si>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</si>
  <si>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</si>
  <si>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</si>
  <si>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</si>
  <si>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Other expenditure</t>
  </si>
  <si>
    <t>4,5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</si>
  <si>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</si>
  <si>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</si>
  <si>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</si>
  <si>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</si>
  <si>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6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</si>
  <si>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</si>
  <si>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</si>
  <si>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</si>
  <si>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</si>
  <si>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</si>
  <si>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</si>
  <si>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</si>
  <si>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</si>
  <si>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</si>
  <si>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</si>
  <si>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Kwazulu-Natal: Umdoni(KZN212) - Table A4 Budgeted Financial Performance ( All ) for 4th Quarter ended 30 June 2019 (Figures Finalised as at 2019/11/08)</t>
  </si>
  <si>
    <t>Kwazulu-Natal: Umzumbe(KZN213) - Table A4 Budgeted Financial Performance ( All ) for 4th Quarter ended 30 June 2019 (Figures Finalised as at 2019/11/08)</t>
  </si>
  <si>
    <t>Kwazulu-Natal: uMuziwabantu(KZN214) - Table A4 Budgeted Financial Performance ( All ) for 4th Quarter ended 30 June 2019 (Figures Finalised as at 2019/11/08)</t>
  </si>
  <si>
    <t>Kwazulu-Natal: Ray Nkonyeni(KZN216) - Table A4 Budgeted Financial Performance ( All ) for 4th Quarter ended 30 June 2019 (Figures Finalised as at 2019/11/08)</t>
  </si>
  <si>
    <t>Kwazulu-Natal: Ugu(DC21) - Table A4 Budgeted Financial Performance ( All ) for 4th Quarter ended 30 June 2019 (Figures Finalised as at 2019/11/08)</t>
  </si>
  <si>
    <t>Kwazulu-Natal: uMshwathi(KZN221) - Table A4 Budgeted Financial Performance ( All ) for 4th Quarter ended 30 June 2019 (Figures Finalised as at 2019/11/08)</t>
  </si>
  <si>
    <t>Kwazulu-Natal: uMngeni(KZN222) - Table A4 Budgeted Financial Performance ( All ) for 4th Quarter ended 30 June 2019 (Figures Finalised as at 2019/11/08)</t>
  </si>
  <si>
    <t>Kwazulu-Natal: Mpofana(KZN223) - Table A4 Budgeted Financial Performance ( All ) for 4th Quarter ended 30 June 2019 (Figures Finalised as at 2019/11/08)</t>
  </si>
  <si>
    <t>Kwazulu-Natal: Impendle(KZN224) - Table A4 Budgeted Financial Performance ( All ) for 4th Quarter ended 30 June 2019 (Figures Finalised as at 2019/11/08)</t>
  </si>
  <si>
    <t>Kwazulu-Natal: Msunduzi(KZN225) - Table A4 Budgeted Financial Performance ( All ) for 4th Quarter ended 30 June 2019 (Figures Finalised as at 2019/11/08)</t>
  </si>
  <si>
    <t>Kwazulu-Natal: Mkhambathini(KZN226) - Table A4 Budgeted Financial Performance ( All ) for 4th Quarter ended 30 June 2019 (Figures Finalised as at 2019/11/08)</t>
  </si>
  <si>
    <t>Kwazulu-Natal: Richmond(KZN227) - Table A4 Budgeted Financial Performance ( All ) for 4th Quarter ended 30 June 2019 (Figures Finalised as at 2019/11/08)</t>
  </si>
  <si>
    <t>Kwazulu-Natal: uMgungundlovu(DC22) - Table A4 Budgeted Financial Performance ( All ) for 4th Quarter ended 30 June 2019 (Figures Finalised as at 2019/11/08)</t>
  </si>
  <si>
    <t>Kwazulu-Natal: Okhahlamba(KZN235) - Table A4 Budgeted Financial Performance ( All ) for 4th Quarter ended 30 June 2019 (Figures Finalised as at 2019/11/08)</t>
  </si>
  <si>
    <t>Kwazulu-Natal: Inkosi Langalibalele(KZN237) - Table A4 Budgeted Financial Performance ( All ) for 4th Quarter ended 30 June 2019 (Figures Finalised as at 2019/11/08)</t>
  </si>
  <si>
    <t>Kwazulu-Natal: Alfred Duma(KZN238) - Table A4 Budgeted Financial Performance ( All ) for 4th Quarter ended 30 June 2019 (Figures Finalised as at 2019/11/08)</t>
  </si>
  <si>
    <t>Kwazulu-Natal: Uthukela(DC23) - Table A4 Budgeted Financial Performance ( All ) for 4th Quarter ended 30 June 2019 (Figures Finalised as at 2019/11/08)</t>
  </si>
  <si>
    <t>Kwazulu-Natal: Endumeni(KZN241) - Table A4 Budgeted Financial Performance ( All ) for 4th Quarter ended 30 June 2019 (Figures Finalised as at 2019/11/08)</t>
  </si>
  <si>
    <t>Kwazulu-Natal: Nquthu(KZN242) - Table A4 Budgeted Financial Performance ( All ) for 4th Quarter ended 30 June 2019 (Figures Finalised as at 2019/11/08)</t>
  </si>
  <si>
    <t>Kwazulu-Natal: Msinga(KZN244) - Table A4 Budgeted Financial Performance ( All ) for 4th Quarter ended 30 June 2019 (Figures Finalised as at 2019/11/08)</t>
  </si>
  <si>
    <t>Kwazulu-Natal: Umvoti(KZN245) - Table A4 Budgeted Financial Performance ( All ) for 4th Quarter ended 30 June 2019 (Figures Finalised as at 2019/11/08)</t>
  </si>
  <si>
    <t>Kwazulu-Natal: Umzinyathi(DC24) - Table A4 Budgeted Financial Performance ( All ) for 4th Quarter ended 30 June 2019 (Figures Finalised as at 2019/11/08)</t>
  </si>
  <si>
    <t>Kwazulu-Natal: Newcastle(KZN252) - Table A4 Budgeted Financial Performance ( All ) for 4th Quarter ended 30 June 2019 (Figures Finalised as at 2019/11/08)</t>
  </si>
  <si>
    <t>Kwazulu-Natal: Emadlangeni(KZN253) - Table A4 Budgeted Financial Performance ( All ) for 4th Quarter ended 30 June 2019 (Figures Finalised as at 2019/11/08)</t>
  </si>
  <si>
    <t>Kwazulu-Natal: Dannhauser(KZN254) - Table A4 Budgeted Financial Performance ( All ) for 4th Quarter ended 30 June 2019 (Figures Finalised as at 2019/11/08)</t>
  </si>
  <si>
    <t>Kwazulu-Natal: Amajuba(DC25) - Table A4 Budgeted Financial Performance ( All ) for 4th Quarter ended 30 June 2019 (Figures Finalised as at 2019/11/08)</t>
  </si>
  <si>
    <t>Kwazulu-Natal: eDumbe(KZN261) - Table A4 Budgeted Financial Performance ( All ) for 4th Quarter ended 30 June 2019 (Figures Finalised as at 2019/11/08)</t>
  </si>
  <si>
    <t>Kwazulu-Natal: uPhongolo(KZN262) - Table A4 Budgeted Financial Performance ( All ) for 4th Quarter ended 30 June 2019 (Figures Finalised as at 2019/11/08)</t>
  </si>
  <si>
    <t>Kwazulu-Natal: Abaqulusi(KZN263) - Table A4 Budgeted Financial Performance ( All ) for 4th Quarter ended 30 June 2019 (Figures Finalised as at 2019/11/08)</t>
  </si>
  <si>
    <t>Kwazulu-Natal: Nongoma(KZN265) - Table A4 Budgeted Financial Performance ( All ) for 4th Quarter ended 30 June 2019 (Figures Finalised as at 2019/11/08)</t>
  </si>
  <si>
    <t>Kwazulu-Natal: Ulundi(KZN266) - Table A4 Budgeted Financial Performance ( All ) for 4th Quarter ended 30 June 2019 (Figures Finalised as at 2019/11/08)</t>
  </si>
  <si>
    <t>Kwazulu-Natal: Zululand(DC26) - Table A4 Budgeted Financial Performance ( All ) for 4th Quarter ended 30 June 2019 (Figures Finalised as at 2019/11/08)</t>
  </si>
  <si>
    <t>Kwazulu-Natal: Umhlabuyalingana(KZN271) - Table A4 Budgeted Financial Performance ( All ) for 4th Quarter ended 30 June 2019 (Figures Finalised as at 2019/11/08)</t>
  </si>
  <si>
    <t>Kwazulu-Natal: Jozini(KZN272) - Table A4 Budgeted Financial Performance ( All ) for 4th Quarter ended 30 June 2019 (Figures Finalised as at 2019/11/08)</t>
  </si>
  <si>
    <t>Kwazulu-Natal: Mtubatuba(KZN275) - Table A4 Budgeted Financial Performance ( All ) for 4th Quarter ended 30 June 2019 (Figures Finalised as at 2019/11/08)</t>
  </si>
  <si>
    <t>Kwazulu-Natal: Hlabisa Big Five(KZN276) - Table A4 Budgeted Financial Performance ( All ) for 4th Quarter ended 30 June 2019 (Figures Finalised as at 2019/11/08)</t>
  </si>
  <si>
    <t>Kwazulu-Natal: Umkhanyakude(DC27) - Table A4 Budgeted Financial Performance ( All ) for 4th Quarter ended 30 June 2019 (Figures Finalised as at 2019/11/08)</t>
  </si>
  <si>
    <t>Kwazulu-Natal: Mfolozi(KZN281) - Table A4 Budgeted Financial Performance ( All ) for 4th Quarter ended 30 June 2019 (Figures Finalised as at 2019/11/08)</t>
  </si>
  <si>
    <t>Kwazulu-Natal: uMhlathuze(KZN282) - Table A4 Budgeted Financial Performance ( All ) for 4th Quarter ended 30 June 2019 (Figures Finalised as at 2019/11/08)</t>
  </si>
  <si>
    <t>Kwazulu-Natal: uMlalazi(KZN284) - Table A4 Budgeted Financial Performance ( All ) for 4th Quarter ended 30 June 2019 (Figures Finalised as at 2019/11/08)</t>
  </si>
  <si>
    <t>Kwazulu-Natal: Mthonjaneni(KZN285) - Table A4 Budgeted Financial Performance ( All ) for 4th Quarter ended 30 June 2019 (Figures Finalised as at 2019/11/08)</t>
  </si>
  <si>
    <t>Kwazulu-Natal: Nkandla(KZN286) - Table A4 Budgeted Financial Performance ( All ) for 4th Quarter ended 30 June 2019 (Figures Finalised as at 2019/11/08)</t>
  </si>
  <si>
    <t>Kwazulu-Natal: King Cetshwayo(DC28) - Table A4 Budgeted Financial Performance ( All ) for 4th Quarter ended 30 June 2019 (Figures Finalised as at 2019/11/08)</t>
  </si>
  <si>
    <t>Kwazulu-Natal: Mandeni(KZN291) - Table A4 Budgeted Financial Performance ( All ) for 4th Quarter ended 30 June 2019 (Figures Finalised as at 2019/11/08)</t>
  </si>
  <si>
    <t>Kwazulu-Natal: KwaDukuza(KZN292) - Table A4 Budgeted Financial Performance ( All ) for 4th Quarter ended 30 June 2019 (Figures Finalised as at 2019/11/08)</t>
  </si>
  <si>
    <t>Kwazulu-Natal: Ndwedwe(KZN293) - Table A4 Budgeted Financial Performance ( All ) for 4th Quarter ended 30 June 2019 (Figures Finalised as at 2019/11/08)</t>
  </si>
  <si>
    <t>Kwazulu-Natal: Maphumulo(KZN294) - Table A4 Budgeted Financial Performance ( All ) for 4th Quarter ended 30 June 2019 (Figures Finalised as at 2019/11/08)</t>
  </si>
  <si>
    <t>Kwazulu-Natal: iLembe(DC29) - Table A4 Budgeted Financial Performance ( All ) for 4th Quarter ended 30 June 2019 (Figures Finalised as at 2019/11/08)</t>
  </si>
  <si>
    <t>Kwazulu-Natal: Greater Kokstad(KZN433) - Table A4 Budgeted Financial Performance ( All ) for 4th Quarter ended 30 June 2019 (Figures Finalised as at 2019/11/08)</t>
  </si>
  <si>
    <t>Kwazulu-Natal: Ubuhlebezwe(KZN434) - Table A4 Budgeted Financial Performance ( All ) for 4th Quarter ended 30 June 2019 (Figures Finalised as at 2019/11/08)</t>
  </si>
  <si>
    <t>Kwazulu-Natal: Umzimkhulu(KZN435) - Table A4 Budgeted Financial Performance ( All ) for 4th Quarter ended 30 June 2019 (Figures Finalised as at 2019/11/08)</t>
  </si>
  <si>
    <t>Kwazulu-Natal: Dr Nkosazana Dlamini Zuma(KZN436) - Table A4 Budgeted Financial Performance ( All ) for 4th Quarter ended 30 June 2019 (Figures Finalised as at 2019/11/08)</t>
  </si>
  <si>
    <t>Kwazulu-Natal: Harry Gwala(DC43) - Table A4 Budgeted Financial Performance ( All ) for 4th Quarter ended 30 June 2019 (Figures Finalised as at 2019/11/08)</t>
  </si>
  <si>
    <t>Summary - Table A4 Budgeted Financial Performance ( All ) for 4th Quarter ended 30 June 2019 (Figures Finalised as at 2019/11/08)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</si>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</sst>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,;\(#,###,\)"/>
    <numFmt numFmtId="178" formatCode="_(* #,##0,_);_(* \(#,##0,\);_(* &quot;–&quot;?_);_(@_)"/>
    <numFmt numFmtId="179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3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4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179" fontId="3" fillId="0" borderId="17" xfId="0" applyNumberFormat="1" applyFont="1" applyBorder="1" applyAlignment="1" applyProtection="1">
      <alignment horizontal="center"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26" xfId="0" applyNumberFormat="1" applyFont="1" applyBorder="1" applyAlignment="1" applyProtection="1">
      <alignment horizontal="center"/>
      <protection/>
    </xf>
    <xf numFmtId="179" fontId="3" fillId="0" borderId="27" xfId="0" applyNumberFormat="1" applyFont="1" applyBorder="1" applyAlignment="1" applyProtection="1">
      <alignment horizontal="center"/>
      <protection/>
    </xf>
    <xf numFmtId="179" fontId="3" fillId="0" borderId="16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179" fontId="5" fillId="0" borderId="28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indent="1"/>
      <protection/>
    </xf>
    <xf numFmtId="179" fontId="5" fillId="0" borderId="13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Border="1" applyAlignment="1" applyProtection="1">
      <alignment/>
      <protection/>
    </xf>
    <xf numFmtId="179" fontId="5" fillId="0" borderId="15" xfId="0" applyNumberFormat="1" applyFont="1" applyBorder="1" applyAlignment="1" applyProtection="1">
      <alignment/>
      <protection/>
    </xf>
    <xf numFmtId="179" fontId="5" fillId="0" borderId="14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9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9" fontId="3" fillId="0" borderId="31" xfId="0" applyNumberFormat="1" applyFont="1" applyBorder="1" applyAlignment="1" applyProtection="1">
      <alignment vertical="top"/>
      <protection/>
    </xf>
    <xf numFmtId="179" fontId="3" fillId="0" borderId="32" xfId="0" applyNumberFormat="1" applyFont="1" applyBorder="1" applyAlignment="1" applyProtection="1">
      <alignment vertical="top"/>
      <protection/>
    </xf>
    <xf numFmtId="179" fontId="3" fillId="0" borderId="33" xfId="0" applyNumberFormat="1" applyFont="1" applyBorder="1" applyAlignment="1" applyProtection="1">
      <alignment vertical="top"/>
      <protection/>
    </xf>
    <xf numFmtId="179" fontId="3" fillId="0" borderId="34" xfId="0" applyNumberFormat="1" applyFont="1" applyBorder="1" applyAlignment="1" applyProtection="1">
      <alignment vertical="top"/>
      <protection/>
    </xf>
    <xf numFmtId="179" fontId="3" fillId="0" borderId="35" xfId="0" applyNumberFormat="1" applyFont="1" applyBorder="1" applyAlignment="1" applyProtection="1">
      <alignment vertical="top"/>
      <protection/>
    </xf>
    <xf numFmtId="179" fontId="3" fillId="0" borderId="36" xfId="0" applyNumberFormat="1" applyFont="1" applyBorder="1" applyAlignment="1" applyProtection="1">
      <alignment vertical="top"/>
      <protection/>
    </xf>
    <xf numFmtId="0" fontId="5" fillId="0" borderId="23" xfId="0" applyNumberFormat="1" applyFont="1" applyBorder="1" applyAlignment="1" applyProtection="1">
      <alignment/>
      <protection/>
    </xf>
    <xf numFmtId="179" fontId="5" fillId="0" borderId="28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9" fontId="3" fillId="0" borderId="37" xfId="0" applyNumberFormat="1" applyFont="1" applyBorder="1" applyAlignment="1" applyProtection="1">
      <alignment/>
      <protection/>
    </xf>
    <xf numFmtId="179" fontId="3" fillId="0" borderId="38" xfId="0" applyNumberFormat="1" applyFont="1" applyBorder="1" applyAlignment="1" applyProtection="1">
      <alignment/>
      <protection/>
    </xf>
    <xf numFmtId="179" fontId="3" fillId="0" borderId="39" xfId="0" applyNumberFormat="1" applyFont="1" applyBorder="1" applyAlignment="1" applyProtection="1">
      <alignment/>
      <protection/>
    </xf>
    <xf numFmtId="179" fontId="3" fillId="0" borderId="40" xfId="0" applyNumberFormat="1" applyFont="1" applyBorder="1" applyAlignment="1" applyProtection="1">
      <alignment/>
      <protection/>
    </xf>
    <xf numFmtId="179" fontId="3" fillId="0" borderId="41" xfId="0" applyNumberFormat="1" applyFont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/>
      <protection/>
    </xf>
    <xf numFmtId="179" fontId="3" fillId="0" borderId="10" xfId="0" applyNumberFormat="1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9" fontId="3" fillId="0" borderId="15" xfId="0" applyNumberFormat="1" applyFont="1" applyBorder="1" applyAlignment="1" applyProtection="1">
      <alignment/>
      <protection/>
    </xf>
    <xf numFmtId="179" fontId="3" fillId="0" borderId="14" xfId="0" applyNumberFormat="1" applyFont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vertical="top" wrapText="1" indent="1"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3" fillId="0" borderId="0" xfId="42" applyNumberFormat="1" applyFont="1" applyFill="1" applyBorder="1" applyAlignment="1" applyProtection="1">
      <alignment/>
      <protection/>
    </xf>
    <xf numFmtId="179" fontId="3" fillId="0" borderId="10" xfId="42" applyNumberFormat="1" applyFont="1" applyFill="1" applyBorder="1" applyAlignment="1" applyProtection="1">
      <alignment/>
      <protection/>
    </xf>
    <xf numFmtId="179" fontId="3" fillId="0" borderId="13" xfId="42" applyNumberFormat="1" applyFont="1" applyFill="1" applyBorder="1" applyAlignment="1" applyProtection="1">
      <alignment/>
      <protection/>
    </xf>
    <xf numFmtId="179" fontId="3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horizontal="left" wrapText="1"/>
      <protection/>
    </xf>
    <xf numFmtId="179" fontId="3" fillId="0" borderId="37" xfId="0" applyNumberFormat="1" applyFont="1" applyFill="1" applyBorder="1" applyAlignment="1" applyProtection="1">
      <alignment vertical="top"/>
      <protection/>
    </xf>
    <xf numFmtId="179" fontId="3" fillId="0" borderId="38" xfId="0" applyNumberFormat="1" applyFont="1" applyFill="1" applyBorder="1" applyAlignment="1" applyProtection="1">
      <alignment vertical="top"/>
      <protection/>
    </xf>
    <xf numFmtId="179" fontId="3" fillId="0" borderId="39" xfId="0" applyNumberFormat="1" applyFont="1" applyFill="1" applyBorder="1" applyAlignment="1" applyProtection="1">
      <alignment vertical="top"/>
      <protection/>
    </xf>
    <xf numFmtId="179" fontId="3" fillId="0" borderId="40" xfId="0" applyNumberFormat="1" applyFont="1" applyFill="1" applyBorder="1" applyAlignment="1" applyProtection="1">
      <alignment vertical="top"/>
      <protection/>
    </xf>
    <xf numFmtId="179" fontId="3" fillId="0" borderId="41" xfId="0" applyNumberFormat="1" applyFont="1" applyFill="1" applyBorder="1" applyAlignment="1" applyProtection="1">
      <alignment vertical="top"/>
      <protection/>
    </xf>
    <xf numFmtId="179" fontId="5" fillId="0" borderId="13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wrapText="1"/>
      <protection/>
    </xf>
    <xf numFmtId="179" fontId="3" fillId="0" borderId="37" xfId="0" applyNumberFormat="1" applyFont="1" applyFill="1" applyBorder="1" applyAlignment="1" applyProtection="1">
      <alignment/>
      <protection/>
    </xf>
    <xf numFmtId="179" fontId="3" fillId="0" borderId="38" xfId="0" applyNumberFormat="1" applyFont="1" applyFill="1" applyBorder="1" applyAlignment="1" applyProtection="1">
      <alignment/>
      <protection/>
    </xf>
    <xf numFmtId="179" fontId="3" fillId="0" borderId="39" xfId="0" applyNumberFormat="1" applyFont="1" applyFill="1" applyBorder="1" applyAlignment="1" applyProtection="1">
      <alignment/>
      <protection/>
    </xf>
    <xf numFmtId="179" fontId="3" fillId="0" borderId="40" xfId="0" applyNumberFormat="1" applyFont="1" applyFill="1" applyBorder="1" applyAlignment="1" applyProtection="1">
      <alignment/>
      <protection/>
    </xf>
    <xf numFmtId="179" fontId="3" fillId="0" borderId="41" xfId="0" applyNumberFormat="1" applyFont="1" applyFill="1" applyBorder="1" applyAlignment="1" applyProtection="1">
      <alignment/>
      <protection/>
    </xf>
    <xf numFmtId="179" fontId="5" fillId="0" borderId="42" xfId="42" applyNumberFormat="1" applyFont="1" applyFill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9" fontId="3" fillId="0" borderId="44" xfId="0" applyNumberFormat="1" applyFont="1" applyFill="1" applyBorder="1" applyAlignment="1" applyProtection="1">
      <alignment/>
      <protection/>
    </xf>
    <xf numFmtId="179" fontId="3" fillId="0" borderId="44" xfId="0" applyNumberFormat="1" applyFont="1" applyBorder="1" applyAlignment="1" applyProtection="1">
      <alignment/>
      <protection/>
    </xf>
    <xf numFmtId="179" fontId="3" fillId="0" borderId="45" xfId="0" applyNumberFormat="1" applyFont="1" applyFill="1" applyBorder="1" applyAlignment="1" applyProtection="1">
      <alignment/>
      <protection/>
    </xf>
    <xf numFmtId="179" fontId="3" fillId="0" borderId="46" xfId="0" applyNumberFormat="1" applyFont="1" applyFill="1" applyBorder="1" applyAlignment="1" applyProtection="1">
      <alignment/>
      <protection/>
    </xf>
    <xf numFmtId="179" fontId="3" fillId="0" borderId="47" xfId="0" applyNumberFormat="1" applyFont="1" applyBorder="1" applyAlignment="1" applyProtection="1">
      <alignment/>
      <protection/>
    </xf>
    <xf numFmtId="179" fontId="3" fillId="0" borderId="48" xfId="0" applyNumberFormat="1" applyFont="1" applyBorder="1" applyAlignment="1" applyProtection="1">
      <alignment/>
      <protection/>
    </xf>
    <xf numFmtId="179" fontId="3" fillId="0" borderId="43" xfId="0" applyNumberFormat="1" applyFont="1" applyBorder="1" applyAlignment="1" applyProtection="1">
      <alignment/>
      <protection/>
    </xf>
    <xf numFmtId="179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9125111880</v>
      </c>
      <c r="D5" s="4">
        <v>9882929815</v>
      </c>
      <c r="E5" s="5">
        <v>2273854512</v>
      </c>
      <c r="F5" s="6">
        <v>11636472924</v>
      </c>
      <c r="G5" s="4">
        <v>11402757007</v>
      </c>
      <c r="H5" s="7">
        <v>11402757007</v>
      </c>
      <c r="I5" s="8">
        <v>9319866928</v>
      </c>
      <c r="J5" s="6">
        <v>12962056703</v>
      </c>
      <c r="K5" s="4">
        <v>13767308057</v>
      </c>
      <c r="L5" s="7">
        <v>14655513556</v>
      </c>
    </row>
    <row r="6" spans="1:12" ht="12.75">
      <c r="A6" s="28" t="s">
        <v>22</v>
      </c>
      <c r="B6" s="29" t="s">
        <v>21</v>
      </c>
      <c r="C6" s="4">
        <v>16337239791</v>
      </c>
      <c r="D6" s="4">
        <v>18162158456</v>
      </c>
      <c r="E6" s="7">
        <v>3929958062</v>
      </c>
      <c r="F6" s="9">
        <v>19781374480</v>
      </c>
      <c r="G6" s="4">
        <v>18270959525</v>
      </c>
      <c r="H6" s="7">
        <v>18270959525</v>
      </c>
      <c r="I6" s="30">
        <v>14975473649</v>
      </c>
      <c r="J6" s="9">
        <v>22041857535</v>
      </c>
      <c r="K6" s="4">
        <v>24423996637</v>
      </c>
      <c r="L6" s="7">
        <v>26338076514</v>
      </c>
    </row>
    <row r="7" spans="1:12" ht="12.75">
      <c r="A7" s="31" t="s">
        <v>23</v>
      </c>
      <c r="B7" s="29" t="s">
        <v>21</v>
      </c>
      <c r="C7" s="4">
        <v>4371884335</v>
      </c>
      <c r="D7" s="4">
        <v>4798000865</v>
      </c>
      <c r="E7" s="7">
        <v>984221486</v>
      </c>
      <c r="F7" s="9">
        <v>6788345708</v>
      </c>
      <c r="G7" s="4">
        <v>6358502689</v>
      </c>
      <c r="H7" s="7">
        <v>6358502689</v>
      </c>
      <c r="I7" s="10">
        <v>5211406650</v>
      </c>
      <c r="J7" s="9">
        <v>7927119374</v>
      </c>
      <c r="K7" s="4">
        <v>8934982217</v>
      </c>
      <c r="L7" s="7">
        <v>10093356294</v>
      </c>
    </row>
    <row r="8" spans="1:12" ht="12.75">
      <c r="A8" s="31" t="s">
        <v>24</v>
      </c>
      <c r="B8" s="29" t="s">
        <v>21</v>
      </c>
      <c r="C8" s="4">
        <v>1357759943</v>
      </c>
      <c r="D8" s="4">
        <v>1254965528</v>
      </c>
      <c r="E8" s="7">
        <v>333729042</v>
      </c>
      <c r="F8" s="9">
        <v>1698618356</v>
      </c>
      <c r="G8" s="4">
        <v>1647915251</v>
      </c>
      <c r="H8" s="7">
        <v>1647915251</v>
      </c>
      <c r="I8" s="10">
        <v>1422956273</v>
      </c>
      <c r="J8" s="9">
        <v>1931412277</v>
      </c>
      <c r="K8" s="4">
        <v>2098417113</v>
      </c>
      <c r="L8" s="7">
        <v>2280089515</v>
      </c>
    </row>
    <row r="9" spans="1:12" ht="12.75">
      <c r="A9" s="31" t="s">
        <v>25</v>
      </c>
      <c r="B9" s="29" t="s">
        <v>21</v>
      </c>
      <c r="C9" s="4">
        <v>1000044688</v>
      </c>
      <c r="D9" s="4">
        <v>1006317909</v>
      </c>
      <c r="E9" s="32">
        <v>413000232</v>
      </c>
      <c r="F9" s="33">
        <v>1325495590</v>
      </c>
      <c r="G9" s="34">
        <v>1288285625</v>
      </c>
      <c r="H9" s="32">
        <v>1288285625</v>
      </c>
      <c r="I9" s="35">
        <v>1102858015</v>
      </c>
      <c r="J9" s="36">
        <v>1537958070</v>
      </c>
      <c r="K9" s="34">
        <v>1659919337</v>
      </c>
      <c r="L9" s="32">
        <v>1791049288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614838800</v>
      </c>
      <c r="D11" s="4">
        <v>666515244</v>
      </c>
      <c r="E11" s="7">
        <v>51044599</v>
      </c>
      <c r="F11" s="9">
        <v>1043960359</v>
      </c>
      <c r="G11" s="4">
        <v>1016375258</v>
      </c>
      <c r="H11" s="7">
        <v>1016375258</v>
      </c>
      <c r="I11" s="10">
        <v>635058138</v>
      </c>
      <c r="J11" s="9">
        <v>1093680203</v>
      </c>
      <c r="K11" s="4">
        <v>1168177665</v>
      </c>
      <c r="L11" s="7">
        <v>1248505837</v>
      </c>
    </row>
    <row r="12" spans="1:12" ht="12.75">
      <c r="A12" s="28" t="s">
        <v>27</v>
      </c>
      <c r="B12" s="37"/>
      <c r="C12" s="4">
        <v>942495437</v>
      </c>
      <c r="D12" s="4">
        <v>1121749178</v>
      </c>
      <c r="E12" s="7">
        <v>303995018</v>
      </c>
      <c r="F12" s="9">
        <v>871845729</v>
      </c>
      <c r="G12" s="4">
        <v>870551130</v>
      </c>
      <c r="H12" s="7">
        <v>870551130</v>
      </c>
      <c r="I12" s="10">
        <v>756170840</v>
      </c>
      <c r="J12" s="9">
        <v>896983165</v>
      </c>
      <c r="K12" s="4">
        <v>956642127</v>
      </c>
      <c r="L12" s="7">
        <v>1036924415</v>
      </c>
    </row>
    <row r="13" spans="1:12" ht="12.75">
      <c r="A13" s="28" t="s">
        <v>28</v>
      </c>
      <c r="B13" s="37"/>
      <c r="C13" s="4">
        <v>589439218</v>
      </c>
      <c r="D13" s="4">
        <v>608352938</v>
      </c>
      <c r="E13" s="7">
        <v>229767053</v>
      </c>
      <c r="F13" s="9">
        <v>622231948</v>
      </c>
      <c r="G13" s="4">
        <v>780114164</v>
      </c>
      <c r="H13" s="7">
        <v>780114164</v>
      </c>
      <c r="I13" s="10">
        <v>1446734833</v>
      </c>
      <c r="J13" s="9">
        <v>891948196</v>
      </c>
      <c r="K13" s="4">
        <v>938931949</v>
      </c>
      <c r="L13" s="7">
        <v>990506170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-2684451</v>
      </c>
      <c r="F14" s="9">
        <v>2500000</v>
      </c>
      <c r="G14" s="4">
        <v>600000</v>
      </c>
      <c r="H14" s="7">
        <v>600000</v>
      </c>
      <c r="I14" s="10">
        <v>1726663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997450095</v>
      </c>
      <c r="D15" s="4">
        <v>800811926</v>
      </c>
      <c r="E15" s="7">
        <v>236470413</v>
      </c>
      <c r="F15" s="9">
        <v>522622110</v>
      </c>
      <c r="G15" s="4">
        <v>383702473</v>
      </c>
      <c r="H15" s="7">
        <v>383702473</v>
      </c>
      <c r="I15" s="10">
        <v>331634892</v>
      </c>
      <c r="J15" s="9">
        <v>433299687</v>
      </c>
      <c r="K15" s="4">
        <v>452811720</v>
      </c>
      <c r="L15" s="7">
        <v>473119178</v>
      </c>
    </row>
    <row r="16" spans="1:12" ht="12.75">
      <c r="A16" s="28" t="s">
        <v>31</v>
      </c>
      <c r="B16" s="37"/>
      <c r="C16" s="4">
        <v>115978311</v>
      </c>
      <c r="D16" s="4">
        <v>130481575</v>
      </c>
      <c r="E16" s="7">
        <v>39264621</v>
      </c>
      <c r="F16" s="9">
        <v>131132114</v>
      </c>
      <c r="G16" s="4">
        <v>120479856</v>
      </c>
      <c r="H16" s="7">
        <v>120479856</v>
      </c>
      <c r="I16" s="10">
        <v>191417643</v>
      </c>
      <c r="J16" s="9">
        <v>127266933</v>
      </c>
      <c r="K16" s="4">
        <v>133323935</v>
      </c>
      <c r="L16" s="7">
        <v>139636106</v>
      </c>
    </row>
    <row r="17" spans="1:12" ht="12.75">
      <c r="A17" s="31" t="s">
        <v>32</v>
      </c>
      <c r="B17" s="29"/>
      <c r="C17" s="4">
        <v>57601619</v>
      </c>
      <c r="D17" s="4">
        <v>58217836</v>
      </c>
      <c r="E17" s="7">
        <v>24475978</v>
      </c>
      <c r="F17" s="9">
        <v>69529816</v>
      </c>
      <c r="G17" s="4">
        <v>53695046</v>
      </c>
      <c r="H17" s="7">
        <v>53695046</v>
      </c>
      <c r="I17" s="10">
        <v>44687214</v>
      </c>
      <c r="J17" s="9">
        <v>65916513</v>
      </c>
      <c r="K17" s="4">
        <v>67759157</v>
      </c>
      <c r="L17" s="7">
        <v>71259816</v>
      </c>
    </row>
    <row r="18" spans="1:12" ht="12.75">
      <c r="A18" s="28" t="s">
        <v>33</v>
      </c>
      <c r="B18" s="37"/>
      <c r="C18" s="4">
        <v>10519092450</v>
      </c>
      <c r="D18" s="4">
        <v>11323480941</v>
      </c>
      <c r="E18" s="7">
        <v>5805516282</v>
      </c>
      <c r="F18" s="9">
        <v>13302580137</v>
      </c>
      <c r="G18" s="4">
        <v>13415190578</v>
      </c>
      <c r="H18" s="7">
        <v>13415190578</v>
      </c>
      <c r="I18" s="10">
        <v>12524111777</v>
      </c>
      <c r="J18" s="9">
        <v>14885114497</v>
      </c>
      <c r="K18" s="4">
        <v>15634732986</v>
      </c>
      <c r="L18" s="7">
        <v>16817501931</v>
      </c>
    </row>
    <row r="19" spans="1:12" ht="12.75">
      <c r="A19" s="28" t="s">
        <v>34</v>
      </c>
      <c r="B19" s="37" t="s">
        <v>21</v>
      </c>
      <c r="C19" s="4">
        <v>3666565055</v>
      </c>
      <c r="D19" s="4">
        <v>3604371673</v>
      </c>
      <c r="E19" s="32">
        <v>510874453</v>
      </c>
      <c r="F19" s="33">
        <v>3876445834</v>
      </c>
      <c r="G19" s="34">
        <v>3762304152</v>
      </c>
      <c r="H19" s="32">
        <v>3762304152</v>
      </c>
      <c r="I19" s="35">
        <v>2434916308</v>
      </c>
      <c r="J19" s="36">
        <v>4078112542</v>
      </c>
      <c r="K19" s="34">
        <v>4408470078</v>
      </c>
      <c r="L19" s="32">
        <v>4850534333</v>
      </c>
    </row>
    <row r="20" spans="1:12" ht="12.75">
      <c r="A20" s="28" t="s">
        <v>35</v>
      </c>
      <c r="B20" s="37"/>
      <c r="C20" s="4">
        <v>43025856</v>
      </c>
      <c r="D20" s="4">
        <v>431689177</v>
      </c>
      <c r="E20" s="7">
        <v>2449022</v>
      </c>
      <c r="F20" s="9">
        <v>31966292</v>
      </c>
      <c r="G20" s="4">
        <v>30159772</v>
      </c>
      <c r="H20" s="38">
        <v>30159772</v>
      </c>
      <c r="I20" s="10">
        <v>87305857</v>
      </c>
      <c r="J20" s="9">
        <v>33405146</v>
      </c>
      <c r="K20" s="4">
        <v>32877666</v>
      </c>
      <c r="L20" s="7">
        <v>33972850</v>
      </c>
    </row>
    <row r="21" spans="1:12" ht="20.25">
      <c r="A21" s="39" t="s">
        <v>36</v>
      </c>
      <c r="B21" s="40"/>
      <c r="C21" s="41">
        <f aca="true" t="shared" si="0" ref="C21:L21">SUM(C5:C20)</f>
        <v>49738527478</v>
      </c>
      <c r="D21" s="41">
        <f t="shared" si="0"/>
        <v>53850043061</v>
      </c>
      <c r="E21" s="42">
        <f t="shared" si="0"/>
        <v>15135936322</v>
      </c>
      <c r="F21" s="43">
        <f t="shared" si="0"/>
        <v>61705121397</v>
      </c>
      <c r="G21" s="41">
        <f t="shared" si="0"/>
        <v>59401592526</v>
      </c>
      <c r="H21" s="44">
        <f t="shared" si="0"/>
        <v>59401592526</v>
      </c>
      <c r="I21" s="45">
        <f t="shared" si="0"/>
        <v>50486325680</v>
      </c>
      <c r="J21" s="46">
        <f t="shared" si="0"/>
        <v>68906130841</v>
      </c>
      <c r="K21" s="41">
        <f t="shared" si="0"/>
        <v>74678350644</v>
      </c>
      <c r="L21" s="42">
        <f t="shared" si="0"/>
        <v>80820045803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14238461660</v>
      </c>
      <c r="D24" s="4">
        <v>15823802774</v>
      </c>
      <c r="E24" s="7">
        <v>4881848737</v>
      </c>
      <c r="F24" s="8">
        <v>18937380722</v>
      </c>
      <c r="G24" s="4">
        <v>18416328710</v>
      </c>
      <c r="H24" s="30">
        <v>18416328710</v>
      </c>
      <c r="I24" s="10">
        <v>15514033406</v>
      </c>
      <c r="J24" s="9">
        <v>20982474599</v>
      </c>
      <c r="K24" s="4">
        <v>22379979160</v>
      </c>
      <c r="L24" s="7">
        <v>23870780778</v>
      </c>
    </row>
    <row r="25" spans="1:12" ht="12.75">
      <c r="A25" s="31" t="s">
        <v>39</v>
      </c>
      <c r="B25" s="29"/>
      <c r="C25" s="4">
        <v>574631678</v>
      </c>
      <c r="D25" s="4">
        <v>659209151</v>
      </c>
      <c r="E25" s="7">
        <v>405290148</v>
      </c>
      <c r="F25" s="9">
        <v>763269043</v>
      </c>
      <c r="G25" s="4">
        <v>759457411</v>
      </c>
      <c r="H25" s="7">
        <v>759457411</v>
      </c>
      <c r="I25" s="10">
        <v>705398612</v>
      </c>
      <c r="J25" s="9">
        <v>818536888</v>
      </c>
      <c r="K25" s="4">
        <v>860554311</v>
      </c>
      <c r="L25" s="7">
        <v>907388036</v>
      </c>
    </row>
    <row r="26" spans="1:12" ht="12.75">
      <c r="A26" s="31" t="s">
        <v>40</v>
      </c>
      <c r="B26" s="29" t="s">
        <v>41</v>
      </c>
      <c r="C26" s="4">
        <v>2822702607</v>
      </c>
      <c r="D26" s="4">
        <v>3641014104</v>
      </c>
      <c r="E26" s="7">
        <v>1563387521</v>
      </c>
      <c r="F26" s="9">
        <v>1829544678</v>
      </c>
      <c r="G26" s="4">
        <v>1802856197</v>
      </c>
      <c r="H26" s="7">
        <v>1802856197</v>
      </c>
      <c r="I26" s="10">
        <v>1502829882</v>
      </c>
      <c r="J26" s="9">
        <v>2119267580</v>
      </c>
      <c r="K26" s="4">
        <v>2483489885</v>
      </c>
      <c r="L26" s="7">
        <v>2734237111</v>
      </c>
    </row>
    <row r="27" spans="1:12" ht="12.75">
      <c r="A27" s="31" t="s">
        <v>42</v>
      </c>
      <c r="B27" s="29" t="s">
        <v>21</v>
      </c>
      <c r="C27" s="4">
        <v>4950650050</v>
      </c>
      <c r="D27" s="4">
        <v>5430083096</v>
      </c>
      <c r="E27" s="7">
        <v>2539129030</v>
      </c>
      <c r="F27" s="8">
        <v>5618590679</v>
      </c>
      <c r="G27" s="4">
        <v>5271371014</v>
      </c>
      <c r="H27" s="30">
        <v>5271371014</v>
      </c>
      <c r="I27" s="10">
        <v>5055355114</v>
      </c>
      <c r="J27" s="9">
        <v>5840457088</v>
      </c>
      <c r="K27" s="4">
        <v>6307833512</v>
      </c>
      <c r="L27" s="7">
        <v>6373101926</v>
      </c>
    </row>
    <row r="28" spans="1:12" ht="12.75">
      <c r="A28" s="31" t="s">
        <v>43</v>
      </c>
      <c r="B28" s="29"/>
      <c r="C28" s="4">
        <v>1278191552</v>
      </c>
      <c r="D28" s="4">
        <v>1225532305</v>
      </c>
      <c r="E28" s="7">
        <v>197366905</v>
      </c>
      <c r="F28" s="9">
        <v>1104339466</v>
      </c>
      <c r="G28" s="4">
        <v>1039701112</v>
      </c>
      <c r="H28" s="7">
        <v>1039701112</v>
      </c>
      <c r="I28" s="10">
        <v>666059916</v>
      </c>
      <c r="J28" s="9">
        <v>1197520890</v>
      </c>
      <c r="K28" s="4">
        <v>1143296000</v>
      </c>
      <c r="L28" s="7">
        <v>1186257398</v>
      </c>
    </row>
    <row r="29" spans="1:12" ht="12.75">
      <c r="A29" s="31" t="s">
        <v>44</v>
      </c>
      <c r="B29" s="29" t="s">
        <v>21</v>
      </c>
      <c r="C29" s="4">
        <v>14590060445</v>
      </c>
      <c r="D29" s="4">
        <v>15998363465</v>
      </c>
      <c r="E29" s="7">
        <v>3496803255</v>
      </c>
      <c r="F29" s="8">
        <v>17403784881</v>
      </c>
      <c r="G29" s="4">
        <v>16472317641</v>
      </c>
      <c r="H29" s="30">
        <v>16472317641</v>
      </c>
      <c r="I29" s="10">
        <v>13634319145</v>
      </c>
      <c r="J29" s="9">
        <v>19917743582</v>
      </c>
      <c r="K29" s="4">
        <v>21858908211</v>
      </c>
      <c r="L29" s="7">
        <v>23597363441</v>
      </c>
    </row>
    <row r="30" spans="1:12" ht="12.75">
      <c r="A30" s="31" t="s">
        <v>45</v>
      </c>
      <c r="B30" s="29" t="s">
        <v>46</v>
      </c>
      <c r="C30" s="4">
        <v>709149345</v>
      </c>
      <c r="D30" s="4">
        <v>660878450</v>
      </c>
      <c r="E30" s="7">
        <v>475332904</v>
      </c>
      <c r="F30" s="9">
        <v>1957909457</v>
      </c>
      <c r="G30" s="4">
        <v>1839574806</v>
      </c>
      <c r="H30" s="7">
        <v>1839574806</v>
      </c>
      <c r="I30" s="10">
        <v>1371851360</v>
      </c>
      <c r="J30" s="9">
        <v>1837517667</v>
      </c>
      <c r="K30" s="4">
        <v>1916247878</v>
      </c>
      <c r="L30" s="7">
        <v>2040140283</v>
      </c>
    </row>
    <row r="31" spans="1:12" ht="12.75">
      <c r="A31" s="31" t="s">
        <v>47</v>
      </c>
      <c r="B31" s="29"/>
      <c r="C31" s="4">
        <v>5161892764</v>
      </c>
      <c r="D31" s="4">
        <v>6793655436</v>
      </c>
      <c r="E31" s="7">
        <v>2681303629</v>
      </c>
      <c r="F31" s="8">
        <v>9218371642</v>
      </c>
      <c r="G31" s="4">
        <v>9607510376</v>
      </c>
      <c r="H31" s="30">
        <v>9607510376</v>
      </c>
      <c r="I31" s="10">
        <v>7440138786</v>
      </c>
      <c r="J31" s="9">
        <v>9536705983</v>
      </c>
      <c r="K31" s="4">
        <v>9564560454</v>
      </c>
      <c r="L31" s="7">
        <v>10006412855</v>
      </c>
    </row>
    <row r="32" spans="1:12" ht="12.75">
      <c r="A32" s="31" t="s">
        <v>33</v>
      </c>
      <c r="B32" s="29"/>
      <c r="C32" s="4">
        <v>518883838</v>
      </c>
      <c r="D32" s="4">
        <v>544109001</v>
      </c>
      <c r="E32" s="7">
        <v>89189477</v>
      </c>
      <c r="F32" s="9">
        <v>746569532</v>
      </c>
      <c r="G32" s="4">
        <v>801243179</v>
      </c>
      <c r="H32" s="7">
        <v>801243179</v>
      </c>
      <c r="I32" s="10">
        <v>542264392</v>
      </c>
      <c r="J32" s="9">
        <v>856950404</v>
      </c>
      <c r="K32" s="4">
        <v>915894682</v>
      </c>
      <c r="L32" s="7">
        <v>985735500</v>
      </c>
    </row>
    <row r="33" spans="1:12" ht="12.75">
      <c r="A33" s="31" t="s">
        <v>48</v>
      </c>
      <c r="B33" s="29" t="s">
        <v>49</v>
      </c>
      <c r="C33" s="4">
        <v>6803838856</v>
      </c>
      <c r="D33" s="4">
        <v>6741779516</v>
      </c>
      <c r="E33" s="7">
        <v>1932334349</v>
      </c>
      <c r="F33" s="8">
        <v>5404692309</v>
      </c>
      <c r="G33" s="4">
        <v>5234359793</v>
      </c>
      <c r="H33" s="7">
        <v>5234359793</v>
      </c>
      <c r="I33" s="10">
        <v>4317170587</v>
      </c>
      <c r="J33" s="9">
        <v>6492623253</v>
      </c>
      <c r="K33" s="4">
        <v>6193488881</v>
      </c>
      <c r="L33" s="7">
        <v>6520588926</v>
      </c>
    </row>
    <row r="34" spans="1:12" ht="12.75">
      <c r="A34" s="28" t="s">
        <v>50</v>
      </c>
      <c r="B34" s="37"/>
      <c r="C34" s="4">
        <v>47323748</v>
      </c>
      <c r="D34" s="4">
        <v>216857318</v>
      </c>
      <c r="E34" s="7">
        <v>61684622</v>
      </c>
      <c r="F34" s="9">
        <v>981150</v>
      </c>
      <c r="G34" s="4">
        <v>517190</v>
      </c>
      <c r="H34" s="7">
        <v>517190</v>
      </c>
      <c r="I34" s="10">
        <v>169487909</v>
      </c>
      <c r="J34" s="9">
        <v>483114</v>
      </c>
      <c r="K34" s="4">
        <v>431760</v>
      </c>
      <c r="L34" s="7">
        <v>392257</v>
      </c>
    </row>
    <row r="35" spans="1:12" ht="12.75">
      <c r="A35" s="50" t="s">
        <v>51</v>
      </c>
      <c r="B35" s="40"/>
      <c r="C35" s="41">
        <f>SUM(C24:C34)</f>
        <v>51695786543</v>
      </c>
      <c r="D35" s="41">
        <f aca="true" t="shared" si="1" ref="D35:L35">SUM(D24:D34)</f>
        <v>57735284616</v>
      </c>
      <c r="E35" s="42">
        <f t="shared" si="1"/>
        <v>18323670577</v>
      </c>
      <c r="F35" s="43">
        <f t="shared" si="1"/>
        <v>62985433559</v>
      </c>
      <c r="G35" s="41">
        <f t="shared" si="1"/>
        <v>61245237429</v>
      </c>
      <c r="H35" s="42">
        <f t="shared" si="1"/>
        <v>61245237429</v>
      </c>
      <c r="I35" s="45">
        <f t="shared" si="1"/>
        <v>50918909109</v>
      </c>
      <c r="J35" s="46">
        <f t="shared" si="1"/>
        <v>69600281048</v>
      </c>
      <c r="K35" s="41">
        <f t="shared" si="1"/>
        <v>73624684734</v>
      </c>
      <c r="L35" s="42">
        <f t="shared" si="1"/>
        <v>78222398511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-1957259065</v>
      </c>
      <c r="D37" s="57">
        <f aca="true" t="shared" si="2" ref="D37:L37">+D21-D35</f>
        <v>-3885241555</v>
      </c>
      <c r="E37" s="58">
        <f t="shared" si="2"/>
        <v>-3187734255</v>
      </c>
      <c r="F37" s="59">
        <f t="shared" si="2"/>
        <v>-1280312162</v>
      </c>
      <c r="G37" s="57">
        <f t="shared" si="2"/>
        <v>-1843644903</v>
      </c>
      <c r="H37" s="58">
        <f t="shared" si="2"/>
        <v>-1843644903</v>
      </c>
      <c r="I37" s="60">
        <f t="shared" si="2"/>
        <v>-432583429</v>
      </c>
      <c r="J37" s="61">
        <f t="shared" si="2"/>
        <v>-694150207</v>
      </c>
      <c r="K37" s="57">
        <f t="shared" si="2"/>
        <v>1053665910</v>
      </c>
      <c r="L37" s="58">
        <f t="shared" si="2"/>
        <v>2597647292</v>
      </c>
    </row>
    <row r="38" spans="1:12" ht="21" customHeight="1">
      <c r="A38" s="62" t="s">
        <v>53</v>
      </c>
      <c r="B38" s="37" t="s">
        <v>54</v>
      </c>
      <c r="C38" s="4">
        <v>8605523303</v>
      </c>
      <c r="D38" s="4">
        <v>8325030595</v>
      </c>
      <c r="E38" s="7">
        <v>2837576791</v>
      </c>
      <c r="F38" s="9">
        <v>7705852360</v>
      </c>
      <c r="G38" s="4">
        <v>8126037304</v>
      </c>
      <c r="H38" s="7">
        <v>8126037304</v>
      </c>
      <c r="I38" s="10">
        <v>4504690026</v>
      </c>
      <c r="J38" s="9">
        <v>8092209617</v>
      </c>
      <c r="K38" s="4">
        <v>8316414769</v>
      </c>
      <c r="L38" s="7">
        <v>9049924478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2868665</v>
      </c>
      <c r="F39" s="33">
        <v>2500004</v>
      </c>
      <c r="G39" s="34">
        <v>36365000</v>
      </c>
      <c r="H39" s="32">
        <v>36365000</v>
      </c>
      <c r="I39" s="35">
        <v>70019322</v>
      </c>
      <c r="J39" s="36">
        <v>14964973</v>
      </c>
      <c r="K39" s="34">
        <v>16708301</v>
      </c>
      <c r="L39" s="32">
        <v>11278241</v>
      </c>
    </row>
    <row r="40" spans="1:12" ht="12.75">
      <c r="A40" s="28" t="s">
        <v>56</v>
      </c>
      <c r="B40" s="37"/>
      <c r="C40" s="63">
        <v>2953939</v>
      </c>
      <c r="D40" s="4">
        <v>41738680</v>
      </c>
      <c r="E40" s="7">
        <v>511565009</v>
      </c>
      <c r="F40" s="64">
        <v>30038521</v>
      </c>
      <c r="G40" s="65">
        <v>10060421</v>
      </c>
      <c r="H40" s="66">
        <v>10060421</v>
      </c>
      <c r="I40" s="10">
        <v>100433311</v>
      </c>
      <c r="J40" s="67">
        <v>8275380</v>
      </c>
      <c r="K40" s="65">
        <v>6944980</v>
      </c>
      <c r="L40" s="66">
        <v>7320582</v>
      </c>
    </row>
    <row r="41" spans="1:12" ht="12.75">
      <c r="A41" s="68" t="s">
        <v>57</v>
      </c>
      <c r="B41" s="37"/>
      <c r="C41" s="69">
        <f>SUM(C37:C40)</f>
        <v>6651218177</v>
      </c>
      <c r="D41" s="69">
        <f aca="true" t="shared" si="3" ref="D41:L41">SUM(D37:D40)</f>
        <v>4481527720</v>
      </c>
      <c r="E41" s="70">
        <f t="shared" si="3"/>
        <v>164276210</v>
      </c>
      <c r="F41" s="71">
        <f t="shared" si="3"/>
        <v>6458078723</v>
      </c>
      <c r="G41" s="69">
        <f t="shared" si="3"/>
        <v>6328817822</v>
      </c>
      <c r="H41" s="70">
        <f t="shared" si="3"/>
        <v>6328817822</v>
      </c>
      <c r="I41" s="72">
        <f t="shared" si="3"/>
        <v>4242559230</v>
      </c>
      <c r="J41" s="73">
        <f t="shared" si="3"/>
        <v>7421299763</v>
      </c>
      <c r="K41" s="69">
        <f t="shared" si="3"/>
        <v>9393733960</v>
      </c>
      <c r="L41" s="70">
        <f t="shared" si="3"/>
        <v>11666170593</v>
      </c>
    </row>
    <row r="42" spans="1:12" ht="12.75">
      <c r="A42" s="28" t="s">
        <v>58</v>
      </c>
      <c r="B42" s="37"/>
      <c r="C42" s="63">
        <v>3874035</v>
      </c>
      <c r="D42" s="63">
        <v>3216000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6647344142</v>
      </c>
      <c r="D43" s="79">
        <f aca="true" t="shared" si="4" ref="D43:L43">+D41-D42</f>
        <v>4478311720</v>
      </c>
      <c r="E43" s="80">
        <f t="shared" si="4"/>
        <v>164276210</v>
      </c>
      <c r="F43" s="81">
        <f t="shared" si="4"/>
        <v>6458078723</v>
      </c>
      <c r="G43" s="79">
        <f t="shared" si="4"/>
        <v>6328817822</v>
      </c>
      <c r="H43" s="80">
        <f t="shared" si="4"/>
        <v>6328817822</v>
      </c>
      <c r="I43" s="82">
        <f t="shared" si="4"/>
        <v>4242559230</v>
      </c>
      <c r="J43" s="83">
        <f t="shared" si="4"/>
        <v>7421299763</v>
      </c>
      <c r="K43" s="79">
        <f t="shared" si="4"/>
        <v>9393733960</v>
      </c>
      <c r="L43" s="80">
        <f t="shared" si="4"/>
        <v>11666170593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6647344142</v>
      </c>
      <c r="D45" s="69">
        <f aca="true" t="shared" si="5" ref="D45:L45">SUM(D43:D44)</f>
        <v>4478311720</v>
      </c>
      <c r="E45" s="70">
        <f t="shared" si="5"/>
        <v>164276210</v>
      </c>
      <c r="F45" s="71">
        <f t="shared" si="5"/>
        <v>6458078723</v>
      </c>
      <c r="G45" s="69">
        <f t="shared" si="5"/>
        <v>6328817822</v>
      </c>
      <c r="H45" s="70">
        <f t="shared" si="5"/>
        <v>6328817822</v>
      </c>
      <c r="I45" s="72">
        <f t="shared" si="5"/>
        <v>4242559230</v>
      </c>
      <c r="J45" s="73">
        <f t="shared" si="5"/>
        <v>7421299763</v>
      </c>
      <c r="K45" s="69">
        <f t="shared" si="5"/>
        <v>9393733960</v>
      </c>
      <c r="L45" s="70">
        <f t="shared" si="5"/>
        <v>11666170593</v>
      </c>
    </row>
    <row r="46" spans="1:12" ht="12.75">
      <c r="A46" s="85" t="s">
        <v>62</v>
      </c>
      <c r="B46" s="37" t="s">
        <v>63</v>
      </c>
      <c r="C46" s="63">
        <v>-11969521</v>
      </c>
      <c r="D46" s="63">
        <v>-81627678</v>
      </c>
      <c r="E46" s="74">
        <v>22486727</v>
      </c>
      <c r="F46" s="8">
        <v>0</v>
      </c>
      <c r="G46" s="4">
        <v>0</v>
      </c>
      <c r="H46" s="38">
        <v>0</v>
      </c>
      <c r="I46" s="8">
        <v>4438202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6635374621</v>
      </c>
      <c r="D47" s="89">
        <f aca="true" t="shared" si="6" ref="D47:L47">SUM(D45:D46)</f>
        <v>4396684042</v>
      </c>
      <c r="E47" s="90">
        <f t="shared" si="6"/>
        <v>186762937</v>
      </c>
      <c r="F47" s="91">
        <f t="shared" si="6"/>
        <v>6458078723</v>
      </c>
      <c r="G47" s="89">
        <f t="shared" si="6"/>
        <v>6328817822</v>
      </c>
      <c r="H47" s="92">
        <f t="shared" si="6"/>
        <v>6328817822</v>
      </c>
      <c r="I47" s="93">
        <f t="shared" si="6"/>
        <v>4246997432</v>
      </c>
      <c r="J47" s="94">
        <f t="shared" si="6"/>
        <v>7421299763</v>
      </c>
      <c r="K47" s="89">
        <f t="shared" si="6"/>
        <v>9393733960</v>
      </c>
      <c r="L47" s="95">
        <f t="shared" si="6"/>
        <v>11666170593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10646915</v>
      </c>
      <c r="D5" s="4">
        <v>11009083</v>
      </c>
      <c r="E5" s="5">
        <v>17692281</v>
      </c>
      <c r="F5" s="6">
        <v>18249667</v>
      </c>
      <c r="G5" s="4">
        <v>15164016</v>
      </c>
      <c r="H5" s="7">
        <v>15164016</v>
      </c>
      <c r="I5" s="8">
        <v>14613070</v>
      </c>
      <c r="J5" s="6">
        <v>33117887</v>
      </c>
      <c r="K5" s="4">
        <v>22379254</v>
      </c>
      <c r="L5" s="7">
        <v>23722008</v>
      </c>
    </row>
    <row r="6" spans="1:12" ht="12.75">
      <c r="A6" s="28" t="s">
        <v>22</v>
      </c>
      <c r="B6" s="29" t="s">
        <v>21</v>
      </c>
      <c r="C6" s="4">
        <v>46548408</v>
      </c>
      <c r="D6" s="4">
        <v>49470410</v>
      </c>
      <c r="E6" s="7">
        <v>58482174</v>
      </c>
      <c r="F6" s="9">
        <v>65180000</v>
      </c>
      <c r="G6" s="4">
        <v>72107000</v>
      </c>
      <c r="H6" s="7">
        <v>72107000</v>
      </c>
      <c r="I6" s="30">
        <v>66337107</v>
      </c>
      <c r="J6" s="9">
        <v>66162900</v>
      </c>
      <c r="K6" s="4">
        <v>69844638</v>
      </c>
      <c r="L6" s="7">
        <v>73755935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3243384</v>
      </c>
      <c r="D9" s="4">
        <v>3140727</v>
      </c>
      <c r="E9" s="32">
        <v>3386075</v>
      </c>
      <c r="F9" s="33">
        <v>3815976</v>
      </c>
      <c r="G9" s="34">
        <v>3720000</v>
      </c>
      <c r="H9" s="32">
        <v>3720000</v>
      </c>
      <c r="I9" s="35">
        <v>3557547</v>
      </c>
      <c r="J9" s="36">
        <v>4980244</v>
      </c>
      <c r="K9" s="34">
        <v>5245000</v>
      </c>
      <c r="L9" s="32">
        <v>5517190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446649</v>
      </c>
      <c r="D11" s="4">
        <v>212701</v>
      </c>
      <c r="E11" s="7">
        <v>67162</v>
      </c>
      <c r="F11" s="9">
        <v>133000</v>
      </c>
      <c r="G11" s="4">
        <v>80000</v>
      </c>
      <c r="H11" s="7">
        <v>80000</v>
      </c>
      <c r="I11" s="10">
        <v>49887</v>
      </c>
      <c r="J11" s="9">
        <v>84480</v>
      </c>
      <c r="K11" s="4">
        <v>89210</v>
      </c>
      <c r="L11" s="7">
        <v>94206</v>
      </c>
    </row>
    <row r="12" spans="1:12" ht="12.75">
      <c r="A12" s="28" t="s">
        <v>27</v>
      </c>
      <c r="B12" s="37"/>
      <c r="C12" s="4">
        <v>779520</v>
      </c>
      <c r="D12" s="4">
        <v>275260</v>
      </c>
      <c r="E12" s="7">
        <v>0</v>
      </c>
      <c r="F12" s="9">
        <v>117000</v>
      </c>
      <c r="G12" s="4">
        <v>176000</v>
      </c>
      <c r="H12" s="7">
        <v>176000</v>
      </c>
      <c r="I12" s="10">
        <v>0</v>
      </c>
      <c r="J12" s="9">
        <v>185856</v>
      </c>
      <c r="K12" s="4">
        <v>195892</v>
      </c>
      <c r="L12" s="7">
        <v>206470</v>
      </c>
    </row>
    <row r="13" spans="1:12" ht="12.75">
      <c r="A13" s="28" t="s">
        <v>28</v>
      </c>
      <c r="B13" s="37"/>
      <c r="C13" s="4">
        <v>1770970</v>
      </c>
      <c r="D13" s="4">
        <v>2717736</v>
      </c>
      <c r="E13" s="7">
        <v>3997375</v>
      </c>
      <c r="F13" s="9">
        <v>3051000</v>
      </c>
      <c r="G13" s="4">
        <v>3051000</v>
      </c>
      <c r="H13" s="7">
        <v>3051000</v>
      </c>
      <c r="I13" s="10">
        <v>-25431</v>
      </c>
      <c r="J13" s="9">
        <v>3844000</v>
      </c>
      <c r="K13" s="4">
        <v>4026000</v>
      </c>
      <c r="L13" s="7">
        <v>4280000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483782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11097365</v>
      </c>
      <c r="D15" s="4">
        <v>9751135</v>
      </c>
      <c r="E15" s="7">
        <v>12804507</v>
      </c>
      <c r="F15" s="9">
        <v>8654000</v>
      </c>
      <c r="G15" s="4">
        <v>13109774</v>
      </c>
      <c r="H15" s="7">
        <v>13109774</v>
      </c>
      <c r="I15" s="10">
        <v>25535</v>
      </c>
      <c r="J15" s="9">
        <v>16255905</v>
      </c>
      <c r="K15" s="4">
        <v>14499352</v>
      </c>
      <c r="L15" s="7">
        <v>15283962</v>
      </c>
    </row>
    <row r="16" spans="1:12" ht="12.75">
      <c r="A16" s="28" t="s">
        <v>31</v>
      </c>
      <c r="B16" s="37"/>
      <c r="C16" s="4">
        <v>1484236</v>
      </c>
      <c r="D16" s="4">
        <v>3201926</v>
      </c>
      <c r="E16" s="7">
        <v>2145716</v>
      </c>
      <c r="F16" s="9">
        <v>2677000</v>
      </c>
      <c r="G16" s="4">
        <v>3027578</v>
      </c>
      <c r="H16" s="7">
        <v>3027578</v>
      </c>
      <c r="I16" s="10">
        <v>250776</v>
      </c>
      <c r="J16" s="9">
        <v>3195194</v>
      </c>
      <c r="K16" s="4">
        <v>3367734</v>
      </c>
      <c r="L16" s="7">
        <v>3549592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40001486</v>
      </c>
      <c r="D18" s="4">
        <v>33364474</v>
      </c>
      <c r="E18" s="7">
        <v>50381168</v>
      </c>
      <c r="F18" s="9">
        <v>37040000</v>
      </c>
      <c r="G18" s="4">
        <v>37088000</v>
      </c>
      <c r="H18" s="7">
        <v>37088000</v>
      </c>
      <c r="I18" s="10">
        <v>46310087</v>
      </c>
      <c r="J18" s="9">
        <v>42178000</v>
      </c>
      <c r="K18" s="4">
        <v>39845400</v>
      </c>
      <c r="L18" s="7">
        <v>42546100</v>
      </c>
    </row>
    <row r="19" spans="1:12" ht="12.75">
      <c r="A19" s="28" t="s">
        <v>34</v>
      </c>
      <c r="B19" s="37" t="s">
        <v>21</v>
      </c>
      <c r="C19" s="4">
        <v>3070892</v>
      </c>
      <c r="D19" s="4">
        <v>2691660</v>
      </c>
      <c r="E19" s="32">
        <v>2184743</v>
      </c>
      <c r="F19" s="33">
        <v>3854000</v>
      </c>
      <c r="G19" s="34">
        <v>3912000</v>
      </c>
      <c r="H19" s="32">
        <v>3912000</v>
      </c>
      <c r="I19" s="35">
        <v>-173912</v>
      </c>
      <c r="J19" s="36">
        <v>4135000</v>
      </c>
      <c r="K19" s="34">
        <v>4112749</v>
      </c>
      <c r="L19" s="32">
        <v>4176427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119089825</v>
      </c>
      <c r="D21" s="41">
        <f t="shared" si="0"/>
        <v>115835112</v>
      </c>
      <c r="E21" s="42">
        <f t="shared" si="0"/>
        <v>151141201</v>
      </c>
      <c r="F21" s="43">
        <f t="shared" si="0"/>
        <v>142771643</v>
      </c>
      <c r="G21" s="41">
        <f t="shared" si="0"/>
        <v>151435368</v>
      </c>
      <c r="H21" s="44">
        <f t="shared" si="0"/>
        <v>151435368</v>
      </c>
      <c r="I21" s="45">
        <f t="shared" si="0"/>
        <v>131428448</v>
      </c>
      <c r="J21" s="46">
        <f t="shared" si="0"/>
        <v>174139466</v>
      </c>
      <c r="K21" s="41">
        <f t="shared" si="0"/>
        <v>163605229</v>
      </c>
      <c r="L21" s="42">
        <f t="shared" si="0"/>
        <v>173131890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31171087</v>
      </c>
      <c r="D24" s="4">
        <v>33219768</v>
      </c>
      <c r="E24" s="7">
        <v>38985965</v>
      </c>
      <c r="F24" s="8">
        <v>37237162</v>
      </c>
      <c r="G24" s="4">
        <v>43833944</v>
      </c>
      <c r="H24" s="30">
        <v>43833944</v>
      </c>
      <c r="I24" s="10">
        <v>57172126</v>
      </c>
      <c r="J24" s="9">
        <v>39832796</v>
      </c>
      <c r="K24" s="4">
        <v>45847550</v>
      </c>
      <c r="L24" s="7">
        <v>48590311</v>
      </c>
    </row>
    <row r="25" spans="1:12" ht="12.75">
      <c r="A25" s="31" t="s">
        <v>39</v>
      </c>
      <c r="B25" s="29"/>
      <c r="C25" s="4">
        <v>2485785</v>
      </c>
      <c r="D25" s="4">
        <v>2717560</v>
      </c>
      <c r="E25" s="7">
        <v>2524606</v>
      </c>
      <c r="F25" s="9">
        <v>2691244</v>
      </c>
      <c r="G25" s="4">
        <v>2690755</v>
      </c>
      <c r="H25" s="7">
        <v>2690755</v>
      </c>
      <c r="I25" s="10">
        <v>1906808</v>
      </c>
      <c r="J25" s="9">
        <v>2690749</v>
      </c>
      <c r="K25" s="4">
        <v>2668753</v>
      </c>
      <c r="L25" s="7">
        <v>2668753</v>
      </c>
    </row>
    <row r="26" spans="1:12" ht="12.75">
      <c r="A26" s="31" t="s">
        <v>40</v>
      </c>
      <c r="B26" s="29" t="s">
        <v>41</v>
      </c>
      <c r="C26" s="4">
        <v>14650694</v>
      </c>
      <c r="D26" s="4">
        <v>16237359</v>
      </c>
      <c r="E26" s="7">
        <v>16303754</v>
      </c>
      <c r="F26" s="9">
        <v>19000000</v>
      </c>
      <c r="G26" s="4">
        <v>17891000</v>
      </c>
      <c r="H26" s="7">
        <v>17891000</v>
      </c>
      <c r="I26" s="10">
        <v>0</v>
      </c>
      <c r="J26" s="9">
        <v>14494080</v>
      </c>
      <c r="K26" s="4">
        <v>12631155</v>
      </c>
      <c r="L26" s="7">
        <v>13313182</v>
      </c>
    </row>
    <row r="27" spans="1:12" ht="12.75">
      <c r="A27" s="31" t="s">
        <v>42</v>
      </c>
      <c r="B27" s="29" t="s">
        <v>21</v>
      </c>
      <c r="C27" s="4">
        <v>9574154</v>
      </c>
      <c r="D27" s="4">
        <v>13885604</v>
      </c>
      <c r="E27" s="7">
        <v>15615240</v>
      </c>
      <c r="F27" s="8">
        <v>13700000</v>
      </c>
      <c r="G27" s="4">
        <v>16712000</v>
      </c>
      <c r="H27" s="30">
        <v>16712000</v>
      </c>
      <c r="I27" s="10">
        <v>7810239</v>
      </c>
      <c r="J27" s="9">
        <v>17078102</v>
      </c>
      <c r="K27" s="4">
        <v>17921907</v>
      </c>
      <c r="L27" s="7">
        <v>18889691</v>
      </c>
    </row>
    <row r="28" spans="1:12" ht="12.75">
      <c r="A28" s="31" t="s">
        <v>43</v>
      </c>
      <c r="B28" s="29"/>
      <c r="C28" s="4">
        <v>248829</v>
      </c>
      <c r="D28" s="4">
        <v>385413</v>
      </c>
      <c r="E28" s="7">
        <v>386000</v>
      </c>
      <c r="F28" s="9">
        <v>1570000</v>
      </c>
      <c r="G28" s="4">
        <v>5000000</v>
      </c>
      <c r="H28" s="7">
        <v>5000000</v>
      </c>
      <c r="I28" s="10">
        <v>289078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52919745</v>
      </c>
      <c r="D29" s="4">
        <v>57467820</v>
      </c>
      <c r="E29" s="7">
        <v>58251756</v>
      </c>
      <c r="F29" s="8">
        <v>71250000</v>
      </c>
      <c r="G29" s="4">
        <v>80000000</v>
      </c>
      <c r="H29" s="30">
        <v>80000000</v>
      </c>
      <c r="I29" s="10">
        <v>64644137</v>
      </c>
      <c r="J29" s="9">
        <v>74424000</v>
      </c>
      <c r="K29" s="4">
        <v>78591000</v>
      </c>
      <c r="L29" s="7">
        <v>82992000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1813254</v>
      </c>
      <c r="F30" s="9">
        <v>0</v>
      </c>
      <c r="G30" s="4">
        <v>0</v>
      </c>
      <c r="H30" s="7">
        <v>0</v>
      </c>
      <c r="I30" s="10">
        <v>2286836</v>
      </c>
      <c r="J30" s="9">
        <v>0</v>
      </c>
      <c r="K30" s="4">
        <v>0</v>
      </c>
      <c r="L30" s="7">
        <v>0</v>
      </c>
    </row>
    <row r="31" spans="1:12" ht="12.75">
      <c r="A31" s="31" t="s">
        <v>47</v>
      </c>
      <c r="B31" s="29"/>
      <c r="C31" s="4">
        <v>14644148</v>
      </c>
      <c r="D31" s="4">
        <v>7132004</v>
      </c>
      <c r="E31" s="7">
        <v>13391330</v>
      </c>
      <c r="F31" s="8">
        <v>8344382</v>
      </c>
      <c r="G31" s="4">
        <v>17893576</v>
      </c>
      <c r="H31" s="30">
        <v>17893576</v>
      </c>
      <c r="I31" s="10">
        <v>8993289</v>
      </c>
      <c r="J31" s="9">
        <v>9963275</v>
      </c>
      <c r="K31" s="4">
        <v>6830061</v>
      </c>
      <c r="L31" s="7">
        <v>6895197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473684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19553721</v>
      </c>
      <c r="D33" s="4">
        <v>30522412</v>
      </c>
      <c r="E33" s="7">
        <v>25804183</v>
      </c>
      <c r="F33" s="8">
        <v>16676000</v>
      </c>
      <c r="G33" s="4">
        <v>30205122</v>
      </c>
      <c r="H33" s="7">
        <v>30205122</v>
      </c>
      <c r="I33" s="10">
        <v>20960641</v>
      </c>
      <c r="J33" s="9">
        <v>9026998</v>
      </c>
      <c r="K33" s="4">
        <v>8012585</v>
      </c>
      <c r="L33" s="7">
        <v>8191621</v>
      </c>
    </row>
    <row r="34" spans="1:12" ht="12.75">
      <c r="A34" s="28" t="s">
        <v>50</v>
      </c>
      <c r="B34" s="37"/>
      <c r="C34" s="4">
        <v>70854</v>
      </c>
      <c r="D34" s="4">
        <v>818046</v>
      </c>
      <c r="E34" s="7">
        <v>2339994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145319017</v>
      </c>
      <c r="D35" s="41">
        <f aca="true" t="shared" si="1" ref="D35:L35">SUM(D24:D34)</f>
        <v>162385986</v>
      </c>
      <c r="E35" s="42">
        <f t="shared" si="1"/>
        <v>175889766</v>
      </c>
      <c r="F35" s="43">
        <f t="shared" si="1"/>
        <v>170468788</v>
      </c>
      <c r="G35" s="41">
        <f t="shared" si="1"/>
        <v>214226397</v>
      </c>
      <c r="H35" s="42">
        <f t="shared" si="1"/>
        <v>214226397</v>
      </c>
      <c r="I35" s="45">
        <f t="shared" si="1"/>
        <v>164063154</v>
      </c>
      <c r="J35" s="46">
        <f t="shared" si="1"/>
        <v>167510000</v>
      </c>
      <c r="K35" s="41">
        <f t="shared" si="1"/>
        <v>172503011</v>
      </c>
      <c r="L35" s="42">
        <f t="shared" si="1"/>
        <v>181540755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-26229192</v>
      </c>
      <c r="D37" s="57">
        <f aca="true" t="shared" si="2" ref="D37:L37">+D21-D35</f>
        <v>-46550874</v>
      </c>
      <c r="E37" s="58">
        <f t="shared" si="2"/>
        <v>-24748565</v>
      </c>
      <c r="F37" s="59">
        <f t="shared" si="2"/>
        <v>-27697145</v>
      </c>
      <c r="G37" s="57">
        <f t="shared" si="2"/>
        <v>-62791029</v>
      </c>
      <c r="H37" s="58">
        <f t="shared" si="2"/>
        <v>-62791029</v>
      </c>
      <c r="I37" s="60">
        <f t="shared" si="2"/>
        <v>-32634706</v>
      </c>
      <c r="J37" s="61">
        <f t="shared" si="2"/>
        <v>6629466</v>
      </c>
      <c r="K37" s="57">
        <f t="shared" si="2"/>
        <v>-8897782</v>
      </c>
      <c r="L37" s="58">
        <f t="shared" si="2"/>
        <v>-8408865</v>
      </c>
    </row>
    <row r="38" spans="1:12" ht="21" customHeight="1">
      <c r="A38" s="62" t="s">
        <v>53</v>
      </c>
      <c r="B38" s="37" t="s">
        <v>54</v>
      </c>
      <c r="C38" s="4">
        <v>16295000</v>
      </c>
      <c r="D38" s="4">
        <v>13476584</v>
      </c>
      <c r="E38" s="7">
        <v>1900000</v>
      </c>
      <c r="F38" s="9">
        <v>18862000</v>
      </c>
      <c r="G38" s="4">
        <v>18862000</v>
      </c>
      <c r="H38" s="7">
        <v>18862000</v>
      </c>
      <c r="I38" s="10">
        <v>20862000</v>
      </c>
      <c r="J38" s="9">
        <v>17031000</v>
      </c>
      <c r="K38" s="4">
        <v>17636000</v>
      </c>
      <c r="L38" s="7">
        <v>19066000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105295</v>
      </c>
      <c r="F39" s="33">
        <v>0</v>
      </c>
      <c r="G39" s="34">
        <v>0</v>
      </c>
      <c r="H39" s="32">
        <v>0</v>
      </c>
      <c r="I39" s="35">
        <v>-62586</v>
      </c>
      <c r="J39" s="36">
        <v>202000</v>
      </c>
      <c r="K39" s="34">
        <v>202000</v>
      </c>
      <c r="L39" s="32">
        <v>213000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7000000</v>
      </c>
      <c r="H40" s="66">
        <v>7000000</v>
      </c>
      <c r="I40" s="10">
        <v>196400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-9934192</v>
      </c>
      <c r="D41" s="69">
        <f aca="true" t="shared" si="3" ref="D41:L41">SUM(D37:D40)</f>
        <v>-33074290</v>
      </c>
      <c r="E41" s="70">
        <f t="shared" si="3"/>
        <v>-22743270</v>
      </c>
      <c r="F41" s="71">
        <f t="shared" si="3"/>
        <v>-8835145</v>
      </c>
      <c r="G41" s="69">
        <f t="shared" si="3"/>
        <v>-36929029</v>
      </c>
      <c r="H41" s="70">
        <f t="shared" si="3"/>
        <v>-36929029</v>
      </c>
      <c r="I41" s="72">
        <f t="shared" si="3"/>
        <v>-11638892</v>
      </c>
      <c r="J41" s="73">
        <f t="shared" si="3"/>
        <v>23862466</v>
      </c>
      <c r="K41" s="69">
        <f t="shared" si="3"/>
        <v>8940218</v>
      </c>
      <c r="L41" s="70">
        <f t="shared" si="3"/>
        <v>10870135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-9934192</v>
      </c>
      <c r="D43" s="79">
        <f aca="true" t="shared" si="4" ref="D43:L43">+D41-D42</f>
        <v>-33074290</v>
      </c>
      <c r="E43" s="80">
        <f t="shared" si="4"/>
        <v>-22743270</v>
      </c>
      <c r="F43" s="81">
        <f t="shared" si="4"/>
        <v>-8835145</v>
      </c>
      <c r="G43" s="79">
        <f t="shared" si="4"/>
        <v>-36929029</v>
      </c>
      <c r="H43" s="80">
        <f t="shared" si="4"/>
        <v>-36929029</v>
      </c>
      <c r="I43" s="82">
        <f t="shared" si="4"/>
        <v>-11638892</v>
      </c>
      <c r="J43" s="83">
        <f t="shared" si="4"/>
        <v>23862466</v>
      </c>
      <c r="K43" s="79">
        <f t="shared" si="4"/>
        <v>8940218</v>
      </c>
      <c r="L43" s="80">
        <f t="shared" si="4"/>
        <v>10870135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-9934192</v>
      </c>
      <c r="D45" s="69">
        <f aca="true" t="shared" si="5" ref="D45:L45">SUM(D43:D44)</f>
        <v>-33074290</v>
      </c>
      <c r="E45" s="70">
        <f t="shared" si="5"/>
        <v>-22743270</v>
      </c>
      <c r="F45" s="71">
        <f t="shared" si="5"/>
        <v>-8835145</v>
      </c>
      <c r="G45" s="69">
        <f t="shared" si="5"/>
        <v>-36929029</v>
      </c>
      <c r="H45" s="70">
        <f t="shared" si="5"/>
        <v>-36929029</v>
      </c>
      <c r="I45" s="72">
        <f t="shared" si="5"/>
        <v>-11638892</v>
      </c>
      <c r="J45" s="73">
        <f t="shared" si="5"/>
        <v>23862466</v>
      </c>
      <c r="K45" s="69">
        <f t="shared" si="5"/>
        <v>8940218</v>
      </c>
      <c r="L45" s="70">
        <f t="shared" si="5"/>
        <v>10870135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-9934192</v>
      </c>
      <c r="D47" s="89">
        <f aca="true" t="shared" si="6" ref="D47:L47">SUM(D45:D46)</f>
        <v>-33074290</v>
      </c>
      <c r="E47" s="90">
        <f t="shared" si="6"/>
        <v>-22743270</v>
      </c>
      <c r="F47" s="91">
        <f t="shared" si="6"/>
        <v>-8835145</v>
      </c>
      <c r="G47" s="89">
        <f t="shared" si="6"/>
        <v>-36929029</v>
      </c>
      <c r="H47" s="92">
        <f t="shared" si="6"/>
        <v>-36929029</v>
      </c>
      <c r="I47" s="93">
        <f t="shared" si="6"/>
        <v>-11638892</v>
      </c>
      <c r="J47" s="94">
        <f t="shared" si="6"/>
        <v>23862466</v>
      </c>
      <c r="K47" s="89">
        <f t="shared" si="6"/>
        <v>8940218</v>
      </c>
      <c r="L47" s="95">
        <f t="shared" si="6"/>
        <v>10870135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4070653</v>
      </c>
      <c r="D5" s="4">
        <v>4489770</v>
      </c>
      <c r="E5" s="5">
        <v>-833764</v>
      </c>
      <c r="F5" s="6">
        <v>4527743</v>
      </c>
      <c r="G5" s="4">
        <v>5173634</v>
      </c>
      <c r="H5" s="7">
        <v>5173634</v>
      </c>
      <c r="I5" s="8">
        <v>5041679</v>
      </c>
      <c r="J5" s="6">
        <v>6610560</v>
      </c>
      <c r="K5" s="4">
        <v>7007193</v>
      </c>
      <c r="L5" s="7">
        <v>7427623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48128</v>
      </c>
      <c r="E9" s="32">
        <v>4909</v>
      </c>
      <c r="F9" s="33">
        <v>57364</v>
      </c>
      <c r="G9" s="34">
        <v>61459</v>
      </c>
      <c r="H9" s="32">
        <v>61459</v>
      </c>
      <c r="I9" s="35">
        <v>61250</v>
      </c>
      <c r="J9" s="36">
        <v>63405</v>
      </c>
      <c r="K9" s="34">
        <v>67209</v>
      </c>
      <c r="L9" s="32">
        <v>71242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388513</v>
      </c>
      <c r="D11" s="4">
        <v>828809</v>
      </c>
      <c r="E11" s="7">
        <v>678106</v>
      </c>
      <c r="F11" s="9">
        <v>644621</v>
      </c>
      <c r="G11" s="4">
        <v>27052</v>
      </c>
      <c r="H11" s="7">
        <v>27052</v>
      </c>
      <c r="I11" s="10">
        <v>126950</v>
      </c>
      <c r="J11" s="9">
        <v>0</v>
      </c>
      <c r="K11" s="4">
        <v>0</v>
      </c>
      <c r="L11" s="7">
        <v>0</v>
      </c>
    </row>
    <row r="12" spans="1:12" ht="12.75">
      <c r="A12" s="28" t="s">
        <v>27</v>
      </c>
      <c r="B12" s="37"/>
      <c r="C12" s="4">
        <v>934811</v>
      </c>
      <c r="D12" s="4">
        <v>908429</v>
      </c>
      <c r="E12" s="7">
        <v>307218</v>
      </c>
      <c r="F12" s="9">
        <v>830000</v>
      </c>
      <c r="G12" s="4">
        <v>830000</v>
      </c>
      <c r="H12" s="7">
        <v>830000</v>
      </c>
      <c r="I12" s="10">
        <v>852616</v>
      </c>
      <c r="J12" s="9">
        <v>900000</v>
      </c>
      <c r="K12" s="4">
        <v>954000</v>
      </c>
      <c r="L12" s="7">
        <v>953960</v>
      </c>
    </row>
    <row r="13" spans="1:12" ht="12.75">
      <c r="A13" s="28" t="s">
        <v>28</v>
      </c>
      <c r="B13" s="37"/>
      <c r="C13" s="4">
        <v>358854</v>
      </c>
      <c r="D13" s="4">
        <v>502375</v>
      </c>
      <c r="E13" s="7">
        <v>-610452</v>
      </c>
      <c r="F13" s="9">
        <v>370320</v>
      </c>
      <c r="G13" s="4">
        <v>923064</v>
      </c>
      <c r="H13" s="7">
        <v>923064</v>
      </c>
      <c r="I13" s="10">
        <v>796676</v>
      </c>
      <c r="J13" s="9">
        <v>869743</v>
      </c>
      <c r="K13" s="4">
        <v>865276</v>
      </c>
      <c r="L13" s="7">
        <v>917193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305050</v>
      </c>
      <c r="D15" s="4">
        <v>1270</v>
      </c>
      <c r="E15" s="7">
        <v>0</v>
      </c>
      <c r="F15" s="9">
        <v>2052</v>
      </c>
      <c r="G15" s="4">
        <v>1000</v>
      </c>
      <c r="H15" s="7">
        <v>1000</v>
      </c>
      <c r="I15" s="10">
        <v>0</v>
      </c>
      <c r="J15" s="9">
        <v>500</v>
      </c>
      <c r="K15" s="4">
        <v>530</v>
      </c>
      <c r="L15" s="7">
        <v>562</v>
      </c>
    </row>
    <row r="16" spans="1:12" ht="12.75">
      <c r="A16" s="28" t="s">
        <v>31</v>
      </c>
      <c r="B16" s="37"/>
      <c r="C16" s="4">
        <v>36383</v>
      </c>
      <c r="D16" s="4">
        <v>29328</v>
      </c>
      <c r="E16" s="7">
        <v>8559</v>
      </c>
      <c r="F16" s="9">
        <v>77936</v>
      </c>
      <c r="G16" s="4">
        <v>40235</v>
      </c>
      <c r="H16" s="7">
        <v>40235</v>
      </c>
      <c r="I16" s="10">
        <v>93298</v>
      </c>
      <c r="J16" s="9">
        <v>53100</v>
      </c>
      <c r="K16" s="4">
        <v>56286</v>
      </c>
      <c r="L16" s="7">
        <v>59663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63204</v>
      </c>
      <c r="H17" s="7">
        <v>63204</v>
      </c>
      <c r="I17" s="10">
        <v>0</v>
      </c>
      <c r="J17" s="9">
        <v>1315000</v>
      </c>
      <c r="K17" s="4">
        <v>68900</v>
      </c>
      <c r="L17" s="7">
        <v>73034</v>
      </c>
    </row>
    <row r="18" spans="1:12" ht="12.75">
      <c r="A18" s="28" t="s">
        <v>33</v>
      </c>
      <c r="B18" s="37"/>
      <c r="C18" s="4">
        <v>39132799</v>
      </c>
      <c r="D18" s="4">
        <v>36073443</v>
      </c>
      <c r="E18" s="7">
        <v>-346915</v>
      </c>
      <c r="F18" s="9">
        <v>37582000</v>
      </c>
      <c r="G18" s="4">
        <v>37582000</v>
      </c>
      <c r="H18" s="7">
        <v>37582000</v>
      </c>
      <c r="I18" s="10">
        <v>37414195</v>
      </c>
      <c r="J18" s="9">
        <v>41286000</v>
      </c>
      <c r="K18" s="4">
        <v>42169000</v>
      </c>
      <c r="L18" s="7">
        <v>44495000</v>
      </c>
    </row>
    <row r="19" spans="1:12" ht="12.75">
      <c r="A19" s="28" t="s">
        <v>34</v>
      </c>
      <c r="B19" s="37" t="s">
        <v>21</v>
      </c>
      <c r="C19" s="4">
        <v>3524963</v>
      </c>
      <c r="D19" s="4">
        <v>172466</v>
      </c>
      <c r="E19" s="32">
        <v>1556148</v>
      </c>
      <c r="F19" s="33">
        <v>210760</v>
      </c>
      <c r="G19" s="34">
        <v>106906</v>
      </c>
      <c r="H19" s="32">
        <v>106906</v>
      </c>
      <c r="I19" s="35">
        <v>2492646</v>
      </c>
      <c r="J19" s="36">
        <v>155100</v>
      </c>
      <c r="K19" s="34">
        <v>164406</v>
      </c>
      <c r="L19" s="32">
        <v>174270</v>
      </c>
    </row>
    <row r="20" spans="1:12" ht="12.75">
      <c r="A20" s="28" t="s">
        <v>35</v>
      </c>
      <c r="B20" s="37"/>
      <c r="C20" s="4">
        <v>353098</v>
      </c>
      <c r="D20" s="4">
        <v>485000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49105124</v>
      </c>
      <c r="D21" s="41">
        <f t="shared" si="0"/>
        <v>43539018</v>
      </c>
      <c r="E21" s="42">
        <f t="shared" si="0"/>
        <v>763809</v>
      </c>
      <c r="F21" s="43">
        <f t="shared" si="0"/>
        <v>44302796</v>
      </c>
      <c r="G21" s="41">
        <f t="shared" si="0"/>
        <v>44808554</v>
      </c>
      <c r="H21" s="44">
        <f t="shared" si="0"/>
        <v>44808554</v>
      </c>
      <c r="I21" s="45">
        <f t="shared" si="0"/>
        <v>46879310</v>
      </c>
      <c r="J21" s="46">
        <f t="shared" si="0"/>
        <v>51253408</v>
      </c>
      <c r="K21" s="41">
        <f t="shared" si="0"/>
        <v>51352800</v>
      </c>
      <c r="L21" s="42">
        <f t="shared" si="0"/>
        <v>54172547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19747744</v>
      </c>
      <c r="D24" s="4">
        <v>21481557</v>
      </c>
      <c r="E24" s="7">
        <v>758885</v>
      </c>
      <c r="F24" s="8">
        <v>26765291</v>
      </c>
      <c r="G24" s="4">
        <v>27769104</v>
      </c>
      <c r="H24" s="30">
        <v>27769104</v>
      </c>
      <c r="I24" s="10">
        <v>27928648</v>
      </c>
      <c r="J24" s="9">
        <v>28051091</v>
      </c>
      <c r="K24" s="4">
        <v>28764002</v>
      </c>
      <c r="L24" s="7">
        <v>30489844</v>
      </c>
    </row>
    <row r="25" spans="1:12" ht="12.75">
      <c r="A25" s="31" t="s">
        <v>39</v>
      </c>
      <c r="B25" s="29"/>
      <c r="C25" s="4">
        <v>2106111</v>
      </c>
      <c r="D25" s="4">
        <v>2160838</v>
      </c>
      <c r="E25" s="7">
        <v>200544</v>
      </c>
      <c r="F25" s="9">
        <v>2553229</v>
      </c>
      <c r="G25" s="4">
        <v>2490358</v>
      </c>
      <c r="H25" s="7">
        <v>2490358</v>
      </c>
      <c r="I25" s="10">
        <v>2490359</v>
      </c>
      <c r="J25" s="9">
        <v>4359132</v>
      </c>
      <c r="K25" s="4">
        <v>4599471</v>
      </c>
      <c r="L25" s="7">
        <v>4853103</v>
      </c>
    </row>
    <row r="26" spans="1:12" ht="12.75">
      <c r="A26" s="31" t="s">
        <v>40</v>
      </c>
      <c r="B26" s="29" t="s">
        <v>41</v>
      </c>
      <c r="C26" s="4">
        <v>167783</v>
      </c>
      <c r="D26" s="4">
        <v>1447245</v>
      </c>
      <c r="E26" s="7">
        <v>5932</v>
      </c>
      <c r="F26" s="9">
        <v>1552083</v>
      </c>
      <c r="G26" s="4">
        <v>1552083</v>
      </c>
      <c r="H26" s="7">
        <v>1552083</v>
      </c>
      <c r="I26" s="10">
        <v>-658888</v>
      </c>
      <c r="J26" s="9">
        <v>1983168</v>
      </c>
      <c r="K26" s="4">
        <v>2102158</v>
      </c>
      <c r="L26" s="7">
        <v>2228287</v>
      </c>
    </row>
    <row r="27" spans="1:12" ht="12.75">
      <c r="A27" s="31" t="s">
        <v>42</v>
      </c>
      <c r="B27" s="29" t="s">
        <v>21</v>
      </c>
      <c r="C27" s="4">
        <v>10469513</v>
      </c>
      <c r="D27" s="4">
        <v>9027166</v>
      </c>
      <c r="E27" s="7">
        <v>20248464</v>
      </c>
      <c r="F27" s="8">
        <v>8417400</v>
      </c>
      <c r="G27" s="4">
        <v>8417400</v>
      </c>
      <c r="H27" s="30">
        <v>8417400</v>
      </c>
      <c r="I27" s="10">
        <v>9445261</v>
      </c>
      <c r="J27" s="9">
        <v>9435100</v>
      </c>
      <c r="K27" s="4">
        <v>10458900</v>
      </c>
      <c r="L27" s="7">
        <v>11475100</v>
      </c>
    </row>
    <row r="28" spans="1:12" ht="12.75">
      <c r="A28" s="31" t="s">
        <v>43</v>
      </c>
      <c r="B28" s="29"/>
      <c r="C28" s="4">
        <v>292983</v>
      </c>
      <c r="D28" s="4">
        <v>255997</v>
      </c>
      <c r="E28" s="7">
        <v>77380</v>
      </c>
      <c r="F28" s="9">
        <v>91875</v>
      </c>
      <c r="G28" s="4">
        <v>91875</v>
      </c>
      <c r="H28" s="7">
        <v>91875</v>
      </c>
      <c r="I28" s="10">
        <v>154595</v>
      </c>
      <c r="J28" s="9">
        <v>26689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0</v>
      </c>
      <c r="F30" s="9">
        <v>0</v>
      </c>
      <c r="G30" s="4">
        <v>0</v>
      </c>
      <c r="H30" s="7">
        <v>0</v>
      </c>
      <c r="I30" s="10">
        <v>0</v>
      </c>
      <c r="J30" s="9">
        <v>103000</v>
      </c>
      <c r="K30" s="4">
        <v>108930</v>
      </c>
      <c r="L30" s="7">
        <v>115465</v>
      </c>
    </row>
    <row r="31" spans="1:12" ht="12.75">
      <c r="A31" s="31" t="s">
        <v>47</v>
      </c>
      <c r="B31" s="29"/>
      <c r="C31" s="4">
        <v>2351954</v>
      </c>
      <c r="D31" s="4">
        <v>2037439</v>
      </c>
      <c r="E31" s="7">
        <v>966218</v>
      </c>
      <c r="F31" s="8">
        <v>4389274</v>
      </c>
      <c r="G31" s="4">
        <v>3997336</v>
      </c>
      <c r="H31" s="30">
        <v>3997336</v>
      </c>
      <c r="I31" s="10">
        <v>5944299</v>
      </c>
      <c r="J31" s="9">
        <v>5690731</v>
      </c>
      <c r="K31" s="4">
        <v>4900626</v>
      </c>
      <c r="L31" s="7">
        <v>5176612</v>
      </c>
    </row>
    <row r="32" spans="1:12" ht="12.75">
      <c r="A32" s="31" t="s">
        <v>33</v>
      </c>
      <c r="B32" s="29"/>
      <c r="C32" s="4">
        <v>13036074</v>
      </c>
      <c r="D32" s="4">
        <v>13001483</v>
      </c>
      <c r="E32" s="7">
        <v>298929</v>
      </c>
      <c r="F32" s="9">
        <v>826078</v>
      </c>
      <c r="G32" s="4">
        <v>197000</v>
      </c>
      <c r="H32" s="7">
        <v>197000</v>
      </c>
      <c r="I32" s="10">
        <v>637319</v>
      </c>
      <c r="J32" s="9">
        <v>210422</v>
      </c>
      <c r="K32" s="4">
        <v>223573</v>
      </c>
      <c r="L32" s="7">
        <v>236987</v>
      </c>
    </row>
    <row r="33" spans="1:12" ht="12.75">
      <c r="A33" s="31" t="s">
        <v>48</v>
      </c>
      <c r="B33" s="29" t="s">
        <v>49</v>
      </c>
      <c r="C33" s="4">
        <v>12763675</v>
      </c>
      <c r="D33" s="4">
        <v>15522216</v>
      </c>
      <c r="E33" s="7">
        <v>1172350</v>
      </c>
      <c r="F33" s="8">
        <v>10037851</v>
      </c>
      <c r="G33" s="4">
        <v>10071148</v>
      </c>
      <c r="H33" s="7">
        <v>10071148</v>
      </c>
      <c r="I33" s="10">
        <v>9329318</v>
      </c>
      <c r="J33" s="9">
        <v>8848733</v>
      </c>
      <c r="K33" s="4">
        <v>9267083</v>
      </c>
      <c r="L33" s="7">
        <v>9787541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60935837</v>
      </c>
      <c r="D35" s="41">
        <f aca="true" t="shared" si="1" ref="D35:L35">SUM(D24:D34)</f>
        <v>64933941</v>
      </c>
      <c r="E35" s="42">
        <f t="shared" si="1"/>
        <v>23728702</v>
      </c>
      <c r="F35" s="43">
        <f t="shared" si="1"/>
        <v>54633081</v>
      </c>
      <c r="G35" s="41">
        <f t="shared" si="1"/>
        <v>54586304</v>
      </c>
      <c r="H35" s="42">
        <f t="shared" si="1"/>
        <v>54586304</v>
      </c>
      <c r="I35" s="45">
        <f t="shared" si="1"/>
        <v>55270911</v>
      </c>
      <c r="J35" s="46">
        <f t="shared" si="1"/>
        <v>58708066</v>
      </c>
      <c r="K35" s="41">
        <f t="shared" si="1"/>
        <v>60424743</v>
      </c>
      <c r="L35" s="42">
        <f t="shared" si="1"/>
        <v>64362939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-11830713</v>
      </c>
      <c r="D37" s="57">
        <f aca="true" t="shared" si="2" ref="D37:L37">+D21-D35</f>
        <v>-21394923</v>
      </c>
      <c r="E37" s="58">
        <f t="shared" si="2"/>
        <v>-22964893</v>
      </c>
      <c r="F37" s="59">
        <f t="shared" si="2"/>
        <v>-10330285</v>
      </c>
      <c r="G37" s="57">
        <f t="shared" si="2"/>
        <v>-9777750</v>
      </c>
      <c r="H37" s="58">
        <f t="shared" si="2"/>
        <v>-9777750</v>
      </c>
      <c r="I37" s="60">
        <f t="shared" si="2"/>
        <v>-8391601</v>
      </c>
      <c r="J37" s="61">
        <f t="shared" si="2"/>
        <v>-7454658</v>
      </c>
      <c r="K37" s="57">
        <f t="shared" si="2"/>
        <v>-9071943</v>
      </c>
      <c r="L37" s="58">
        <f t="shared" si="2"/>
        <v>-10190392</v>
      </c>
    </row>
    <row r="38" spans="1:12" ht="21" customHeight="1">
      <c r="A38" s="62" t="s">
        <v>53</v>
      </c>
      <c r="B38" s="37" t="s">
        <v>54</v>
      </c>
      <c r="C38" s="4">
        <v>23516270</v>
      </c>
      <c r="D38" s="4">
        <v>25371639</v>
      </c>
      <c r="E38" s="7">
        <v>3527185</v>
      </c>
      <c r="F38" s="9">
        <v>11572000</v>
      </c>
      <c r="G38" s="4">
        <v>18744744</v>
      </c>
      <c r="H38" s="7">
        <v>18744744</v>
      </c>
      <c r="I38" s="10">
        <v>13730999</v>
      </c>
      <c r="J38" s="9">
        <v>11719000</v>
      </c>
      <c r="K38" s="4">
        <v>12124000</v>
      </c>
      <c r="L38" s="7">
        <v>17708000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11685557</v>
      </c>
      <c r="D41" s="69">
        <f aca="true" t="shared" si="3" ref="D41:L41">SUM(D37:D40)</f>
        <v>3976716</v>
      </c>
      <c r="E41" s="70">
        <f t="shared" si="3"/>
        <v>-19437708</v>
      </c>
      <c r="F41" s="71">
        <f t="shared" si="3"/>
        <v>1241715</v>
      </c>
      <c r="G41" s="69">
        <f t="shared" si="3"/>
        <v>8966994</v>
      </c>
      <c r="H41" s="70">
        <f t="shared" si="3"/>
        <v>8966994</v>
      </c>
      <c r="I41" s="72">
        <f t="shared" si="3"/>
        <v>5339398</v>
      </c>
      <c r="J41" s="73">
        <f t="shared" si="3"/>
        <v>4264342</v>
      </c>
      <c r="K41" s="69">
        <f t="shared" si="3"/>
        <v>3052057</v>
      </c>
      <c r="L41" s="70">
        <f t="shared" si="3"/>
        <v>7517608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11685557</v>
      </c>
      <c r="D43" s="79">
        <f aca="true" t="shared" si="4" ref="D43:L43">+D41-D42</f>
        <v>3976716</v>
      </c>
      <c r="E43" s="80">
        <f t="shared" si="4"/>
        <v>-19437708</v>
      </c>
      <c r="F43" s="81">
        <f t="shared" si="4"/>
        <v>1241715</v>
      </c>
      <c r="G43" s="79">
        <f t="shared" si="4"/>
        <v>8966994</v>
      </c>
      <c r="H43" s="80">
        <f t="shared" si="4"/>
        <v>8966994</v>
      </c>
      <c r="I43" s="82">
        <f t="shared" si="4"/>
        <v>5339398</v>
      </c>
      <c r="J43" s="83">
        <f t="shared" si="4"/>
        <v>4264342</v>
      </c>
      <c r="K43" s="79">
        <f t="shared" si="4"/>
        <v>3052057</v>
      </c>
      <c r="L43" s="80">
        <f t="shared" si="4"/>
        <v>7517608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11685557</v>
      </c>
      <c r="D45" s="69">
        <f aca="true" t="shared" si="5" ref="D45:L45">SUM(D43:D44)</f>
        <v>3976716</v>
      </c>
      <c r="E45" s="70">
        <f t="shared" si="5"/>
        <v>-19437708</v>
      </c>
      <c r="F45" s="71">
        <f t="shared" si="5"/>
        <v>1241715</v>
      </c>
      <c r="G45" s="69">
        <f t="shared" si="5"/>
        <v>8966994</v>
      </c>
      <c r="H45" s="70">
        <f t="shared" si="5"/>
        <v>8966994</v>
      </c>
      <c r="I45" s="72">
        <f t="shared" si="5"/>
        <v>5339398</v>
      </c>
      <c r="J45" s="73">
        <f t="shared" si="5"/>
        <v>4264342</v>
      </c>
      <c r="K45" s="69">
        <f t="shared" si="5"/>
        <v>3052057</v>
      </c>
      <c r="L45" s="70">
        <f t="shared" si="5"/>
        <v>7517608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11685557</v>
      </c>
      <c r="D47" s="89">
        <f aca="true" t="shared" si="6" ref="D47:L47">SUM(D45:D46)</f>
        <v>3976716</v>
      </c>
      <c r="E47" s="90">
        <f t="shared" si="6"/>
        <v>-19437708</v>
      </c>
      <c r="F47" s="91">
        <f t="shared" si="6"/>
        <v>1241715</v>
      </c>
      <c r="G47" s="89">
        <f t="shared" si="6"/>
        <v>8966994</v>
      </c>
      <c r="H47" s="92">
        <f t="shared" si="6"/>
        <v>8966994</v>
      </c>
      <c r="I47" s="93">
        <f t="shared" si="6"/>
        <v>5339398</v>
      </c>
      <c r="J47" s="94">
        <f t="shared" si="6"/>
        <v>4264342</v>
      </c>
      <c r="K47" s="89">
        <f t="shared" si="6"/>
        <v>3052057</v>
      </c>
      <c r="L47" s="95">
        <f t="shared" si="6"/>
        <v>7517608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739500711</v>
      </c>
      <c r="D5" s="4">
        <v>794441126</v>
      </c>
      <c r="E5" s="5">
        <v>-4484356</v>
      </c>
      <c r="F5" s="6">
        <v>900836974</v>
      </c>
      <c r="G5" s="4">
        <v>915563949</v>
      </c>
      <c r="H5" s="7">
        <v>915563949</v>
      </c>
      <c r="I5" s="8">
        <v>1175006682</v>
      </c>
      <c r="J5" s="6">
        <v>1200771539</v>
      </c>
      <c r="K5" s="4">
        <v>1272817830</v>
      </c>
      <c r="L5" s="7">
        <v>1349186901</v>
      </c>
    </row>
    <row r="6" spans="1:12" ht="12.75">
      <c r="A6" s="28" t="s">
        <v>22</v>
      </c>
      <c r="B6" s="29" t="s">
        <v>21</v>
      </c>
      <c r="C6" s="4">
        <v>1784414550</v>
      </c>
      <c r="D6" s="4">
        <v>1861386539</v>
      </c>
      <c r="E6" s="7">
        <v>-6524966</v>
      </c>
      <c r="F6" s="9">
        <v>2183865035</v>
      </c>
      <c r="G6" s="4">
        <v>2138443405</v>
      </c>
      <c r="H6" s="7">
        <v>2138443405</v>
      </c>
      <c r="I6" s="30">
        <v>2679818801</v>
      </c>
      <c r="J6" s="9">
        <v>2417937960</v>
      </c>
      <c r="K6" s="4">
        <v>2733962450</v>
      </c>
      <c r="L6" s="7">
        <v>3091291342</v>
      </c>
    </row>
    <row r="7" spans="1:12" ht="12.75">
      <c r="A7" s="31" t="s">
        <v>23</v>
      </c>
      <c r="B7" s="29" t="s">
        <v>21</v>
      </c>
      <c r="C7" s="4">
        <v>472848871</v>
      </c>
      <c r="D7" s="4">
        <v>464144696</v>
      </c>
      <c r="E7" s="7">
        <v>-3645138</v>
      </c>
      <c r="F7" s="9">
        <v>603660664</v>
      </c>
      <c r="G7" s="4">
        <v>604896115</v>
      </c>
      <c r="H7" s="7">
        <v>604896115</v>
      </c>
      <c r="I7" s="10">
        <v>794316350</v>
      </c>
      <c r="J7" s="9">
        <v>662966142</v>
      </c>
      <c r="K7" s="4">
        <v>726610893</v>
      </c>
      <c r="L7" s="7">
        <v>796365537</v>
      </c>
    </row>
    <row r="8" spans="1:12" ht="12.75">
      <c r="A8" s="31" t="s">
        <v>24</v>
      </c>
      <c r="B8" s="29" t="s">
        <v>21</v>
      </c>
      <c r="C8" s="4">
        <v>126183327</v>
      </c>
      <c r="D8" s="4">
        <v>121773982</v>
      </c>
      <c r="E8" s="7">
        <v>2706603</v>
      </c>
      <c r="F8" s="9">
        <v>137071995</v>
      </c>
      <c r="G8" s="4">
        <v>137240904</v>
      </c>
      <c r="H8" s="7">
        <v>137240904</v>
      </c>
      <c r="I8" s="10">
        <v>189628882</v>
      </c>
      <c r="J8" s="9">
        <v>145475358</v>
      </c>
      <c r="K8" s="4">
        <v>154203879</v>
      </c>
      <c r="L8" s="7">
        <v>163456112</v>
      </c>
    </row>
    <row r="9" spans="1:12" ht="12.75">
      <c r="A9" s="31" t="s">
        <v>25</v>
      </c>
      <c r="B9" s="29" t="s">
        <v>21</v>
      </c>
      <c r="C9" s="4">
        <v>84201475</v>
      </c>
      <c r="D9" s="4">
        <v>88916983</v>
      </c>
      <c r="E9" s="32">
        <v>197026</v>
      </c>
      <c r="F9" s="33">
        <v>106276001</v>
      </c>
      <c r="G9" s="34">
        <v>105022191</v>
      </c>
      <c r="H9" s="32">
        <v>105022191</v>
      </c>
      <c r="I9" s="35">
        <v>128517896</v>
      </c>
      <c r="J9" s="36">
        <v>111323523</v>
      </c>
      <c r="K9" s="34">
        <v>118002934</v>
      </c>
      <c r="L9" s="32">
        <v>125083110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20263510</v>
      </c>
      <c r="D11" s="4">
        <v>26144056</v>
      </c>
      <c r="E11" s="7">
        <v>201479</v>
      </c>
      <c r="F11" s="9">
        <v>35220143</v>
      </c>
      <c r="G11" s="4">
        <v>26251510</v>
      </c>
      <c r="H11" s="7">
        <v>26251510</v>
      </c>
      <c r="I11" s="10">
        <v>29690505</v>
      </c>
      <c r="J11" s="9">
        <v>27826603</v>
      </c>
      <c r="K11" s="4">
        <v>29496195</v>
      </c>
      <c r="L11" s="7">
        <v>31265968</v>
      </c>
    </row>
    <row r="12" spans="1:12" ht="12.75">
      <c r="A12" s="28" t="s">
        <v>27</v>
      </c>
      <c r="B12" s="37"/>
      <c r="C12" s="4">
        <v>68434503</v>
      </c>
      <c r="D12" s="4">
        <v>53705513</v>
      </c>
      <c r="E12" s="7">
        <v>3075671</v>
      </c>
      <c r="F12" s="9">
        <v>39866400</v>
      </c>
      <c r="G12" s="4">
        <v>26947085</v>
      </c>
      <c r="H12" s="7">
        <v>26947085</v>
      </c>
      <c r="I12" s="10">
        <v>29338404</v>
      </c>
      <c r="J12" s="9">
        <v>14702275</v>
      </c>
      <c r="K12" s="4">
        <v>15442339</v>
      </c>
      <c r="L12" s="7">
        <v>16219901</v>
      </c>
    </row>
    <row r="13" spans="1:12" ht="12.75">
      <c r="A13" s="28" t="s">
        <v>28</v>
      </c>
      <c r="B13" s="37"/>
      <c r="C13" s="4">
        <v>60213939</v>
      </c>
      <c r="D13" s="4">
        <v>120869106</v>
      </c>
      <c r="E13" s="7">
        <v>75903140</v>
      </c>
      <c r="F13" s="9">
        <v>118141279</v>
      </c>
      <c r="G13" s="4">
        <v>182773128</v>
      </c>
      <c r="H13" s="7">
        <v>182773128</v>
      </c>
      <c r="I13" s="10">
        <v>259610415</v>
      </c>
      <c r="J13" s="9">
        <v>193739516</v>
      </c>
      <c r="K13" s="4">
        <v>205363886</v>
      </c>
      <c r="L13" s="7">
        <v>217685719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72893835</v>
      </c>
      <c r="D15" s="4">
        <v>17813253</v>
      </c>
      <c r="E15" s="7">
        <v>-34560365</v>
      </c>
      <c r="F15" s="9">
        <v>75203073</v>
      </c>
      <c r="G15" s="4">
        <v>15154724</v>
      </c>
      <c r="H15" s="7">
        <v>15154724</v>
      </c>
      <c r="I15" s="10">
        <v>14344357</v>
      </c>
      <c r="J15" s="9">
        <v>16064009</v>
      </c>
      <c r="K15" s="4">
        <v>17027848</v>
      </c>
      <c r="L15" s="7">
        <v>18049519</v>
      </c>
    </row>
    <row r="16" spans="1:12" ht="12.75">
      <c r="A16" s="28" t="s">
        <v>31</v>
      </c>
      <c r="B16" s="37"/>
      <c r="C16" s="4">
        <v>90168</v>
      </c>
      <c r="D16" s="4">
        <v>340707</v>
      </c>
      <c r="E16" s="7">
        <v>6453</v>
      </c>
      <c r="F16" s="9">
        <v>112584</v>
      </c>
      <c r="G16" s="4">
        <v>1010715</v>
      </c>
      <c r="H16" s="7">
        <v>1010715</v>
      </c>
      <c r="I16" s="10">
        <v>1268018</v>
      </c>
      <c r="J16" s="9">
        <v>1071359</v>
      </c>
      <c r="K16" s="4">
        <v>1135639</v>
      </c>
      <c r="L16" s="7">
        <v>1203777</v>
      </c>
    </row>
    <row r="17" spans="1:12" ht="12.75">
      <c r="A17" s="31" t="s">
        <v>32</v>
      </c>
      <c r="B17" s="29"/>
      <c r="C17" s="4">
        <v>28530929</v>
      </c>
      <c r="D17" s="4">
        <v>16050865</v>
      </c>
      <c r="E17" s="7">
        <v>0</v>
      </c>
      <c r="F17" s="9">
        <v>392037</v>
      </c>
      <c r="G17" s="4">
        <v>543380</v>
      </c>
      <c r="H17" s="7">
        <v>543380</v>
      </c>
      <c r="I17" s="10">
        <v>1580230</v>
      </c>
      <c r="J17" s="9">
        <v>575983</v>
      </c>
      <c r="K17" s="4">
        <v>610542</v>
      </c>
      <c r="L17" s="7">
        <v>647174</v>
      </c>
    </row>
    <row r="18" spans="1:12" ht="12.75">
      <c r="A18" s="28" t="s">
        <v>33</v>
      </c>
      <c r="B18" s="37"/>
      <c r="C18" s="4">
        <v>466155846</v>
      </c>
      <c r="D18" s="4">
        <v>497277041</v>
      </c>
      <c r="E18" s="7">
        <v>9090388</v>
      </c>
      <c r="F18" s="9">
        <v>672679073</v>
      </c>
      <c r="G18" s="4">
        <v>671406465</v>
      </c>
      <c r="H18" s="7">
        <v>671406465</v>
      </c>
      <c r="I18" s="10">
        <v>772122989</v>
      </c>
      <c r="J18" s="9">
        <v>672022829</v>
      </c>
      <c r="K18" s="4">
        <v>734741785</v>
      </c>
      <c r="L18" s="7">
        <v>795945021</v>
      </c>
    </row>
    <row r="19" spans="1:12" ht="12.75">
      <c r="A19" s="28" t="s">
        <v>34</v>
      </c>
      <c r="B19" s="37" t="s">
        <v>21</v>
      </c>
      <c r="C19" s="4">
        <v>62909922</v>
      </c>
      <c r="D19" s="4">
        <v>95208310</v>
      </c>
      <c r="E19" s="32">
        <v>24893226</v>
      </c>
      <c r="F19" s="33">
        <v>158622268</v>
      </c>
      <c r="G19" s="34">
        <v>144024245</v>
      </c>
      <c r="H19" s="32">
        <v>144024245</v>
      </c>
      <c r="I19" s="35">
        <v>136686932</v>
      </c>
      <c r="J19" s="36">
        <v>129870593</v>
      </c>
      <c r="K19" s="34">
        <v>137662833</v>
      </c>
      <c r="L19" s="32">
        <v>145922597</v>
      </c>
    </row>
    <row r="20" spans="1:12" ht="12.75">
      <c r="A20" s="28" t="s">
        <v>35</v>
      </c>
      <c r="B20" s="37"/>
      <c r="C20" s="4">
        <v>21664873</v>
      </c>
      <c r="D20" s="4">
        <v>213080156</v>
      </c>
      <c r="E20" s="7">
        <v>8023658</v>
      </c>
      <c r="F20" s="9">
        <v>0</v>
      </c>
      <c r="G20" s="4">
        <v>0</v>
      </c>
      <c r="H20" s="38">
        <v>0</v>
      </c>
      <c r="I20" s="10">
        <v>63077</v>
      </c>
      <c r="J20" s="9">
        <v>10274656</v>
      </c>
      <c r="K20" s="4">
        <v>10891136</v>
      </c>
      <c r="L20" s="7">
        <v>11544604</v>
      </c>
    </row>
    <row r="21" spans="1:12" ht="20.25">
      <c r="A21" s="39" t="s">
        <v>36</v>
      </c>
      <c r="B21" s="40"/>
      <c r="C21" s="41">
        <f aca="true" t="shared" si="0" ref="C21:L21">SUM(C5:C20)</f>
        <v>4008306459</v>
      </c>
      <c r="D21" s="41">
        <f t="shared" si="0"/>
        <v>4371152333</v>
      </c>
      <c r="E21" s="42">
        <f t="shared" si="0"/>
        <v>74882819</v>
      </c>
      <c r="F21" s="43">
        <f t="shared" si="0"/>
        <v>5031947526</v>
      </c>
      <c r="G21" s="41">
        <f t="shared" si="0"/>
        <v>4969277816</v>
      </c>
      <c r="H21" s="44">
        <f t="shared" si="0"/>
        <v>4969277816</v>
      </c>
      <c r="I21" s="45">
        <f t="shared" si="0"/>
        <v>6211993538</v>
      </c>
      <c r="J21" s="46">
        <f t="shared" si="0"/>
        <v>5604622345</v>
      </c>
      <c r="K21" s="41">
        <f t="shared" si="0"/>
        <v>6157970189</v>
      </c>
      <c r="L21" s="42">
        <f t="shared" si="0"/>
        <v>6763867282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942876408</v>
      </c>
      <c r="D24" s="4">
        <v>1059152675</v>
      </c>
      <c r="E24" s="7">
        <v>106398302</v>
      </c>
      <c r="F24" s="8">
        <v>1267326172</v>
      </c>
      <c r="G24" s="4">
        <v>1276660573</v>
      </c>
      <c r="H24" s="30">
        <v>1276660573</v>
      </c>
      <c r="I24" s="10">
        <v>1593787661</v>
      </c>
      <c r="J24" s="9">
        <v>1455415928</v>
      </c>
      <c r="K24" s="4">
        <v>1535852923</v>
      </c>
      <c r="L24" s="7">
        <v>1655054888</v>
      </c>
    </row>
    <row r="25" spans="1:12" ht="12.75">
      <c r="A25" s="31" t="s">
        <v>39</v>
      </c>
      <c r="B25" s="29"/>
      <c r="C25" s="4">
        <v>41763039</v>
      </c>
      <c r="D25" s="4">
        <v>43574297</v>
      </c>
      <c r="E25" s="7">
        <v>0</v>
      </c>
      <c r="F25" s="9">
        <v>46061609</v>
      </c>
      <c r="G25" s="4">
        <v>48573499</v>
      </c>
      <c r="H25" s="7">
        <v>48573499</v>
      </c>
      <c r="I25" s="10">
        <v>59453544</v>
      </c>
      <c r="J25" s="9">
        <v>51487912</v>
      </c>
      <c r="K25" s="4">
        <v>54577185</v>
      </c>
      <c r="L25" s="7">
        <v>57851813</v>
      </c>
    </row>
    <row r="26" spans="1:12" ht="12.75">
      <c r="A26" s="31" t="s">
        <v>40</v>
      </c>
      <c r="B26" s="29" t="s">
        <v>41</v>
      </c>
      <c r="C26" s="4">
        <v>92507590</v>
      </c>
      <c r="D26" s="4">
        <v>551240077</v>
      </c>
      <c r="E26" s="7">
        <v>349248355</v>
      </c>
      <c r="F26" s="9">
        <v>110178020</v>
      </c>
      <c r="G26" s="4">
        <v>110280020</v>
      </c>
      <c r="H26" s="7">
        <v>110280020</v>
      </c>
      <c r="I26" s="10">
        <v>379276512</v>
      </c>
      <c r="J26" s="9">
        <v>116890701</v>
      </c>
      <c r="K26" s="4">
        <v>123901083</v>
      </c>
      <c r="L26" s="7">
        <v>131331997</v>
      </c>
    </row>
    <row r="27" spans="1:12" ht="12.75">
      <c r="A27" s="31" t="s">
        <v>42</v>
      </c>
      <c r="B27" s="29" t="s">
        <v>21</v>
      </c>
      <c r="C27" s="4">
        <v>555153431</v>
      </c>
      <c r="D27" s="4">
        <v>606652569</v>
      </c>
      <c r="E27" s="7">
        <v>37176097</v>
      </c>
      <c r="F27" s="8">
        <v>467691522</v>
      </c>
      <c r="G27" s="4">
        <v>468636505</v>
      </c>
      <c r="H27" s="30">
        <v>468636505</v>
      </c>
      <c r="I27" s="10">
        <v>602036921</v>
      </c>
      <c r="J27" s="9">
        <v>492025081</v>
      </c>
      <c r="K27" s="4">
        <v>516579891</v>
      </c>
      <c r="L27" s="7">
        <v>542365375</v>
      </c>
    </row>
    <row r="28" spans="1:12" ht="12.75">
      <c r="A28" s="31" t="s">
        <v>43</v>
      </c>
      <c r="B28" s="29"/>
      <c r="C28" s="4">
        <v>75094950</v>
      </c>
      <c r="D28" s="4">
        <v>68463042</v>
      </c>
      <c r="E28" s="7">
        <v>2230386</v>
      </c>
      <c r="F28" s="9">
        <v>50672170</v>
      </c>
      <c r="G28" s="4">
        <v>50672170</v>
      </c>
      <c r="H28" s="7">
        <v>50672170</v>
      </c>
      <c r="I28" s="10">
        <v>66733122</v>
      </c>
      <c r="J28" s="9">
        <v>41660100</v>
      </c>
      <c r="K28" s="4">
        <v>31793212</v>
      </c>
      <c r="L28" s="7">
        <v>24371319</v>
      </c>
    </row>
    <row r="29" spans="1:12" ht="12.75">
      <c r="A29" s="31" t="s">
        <v>44</v>
      </c>
      <c r="B29" s="29" t="s">
        <v>21</v>
      </c>
      <c r="C29" s="4">
        <v>1799213567</v>
      </c>
      <c r="D29" s="4">
        <v>1866282816</v>
      </c>
      <c r="E29" s="7">
        <v>227030537</v>
      </c>
      <c r="F29" s="8">
        <v>2050322397</v>
      </c>
      <c r="G29" s="4">
        <v>2034194855</v>
      </c>
      <c r="H29" s="30">
        <v>2034194855</v>
      </c>
      <c r="I29" s="10">
        <v>2632074403</v>
      </c>
      <c r="J29" s="9">
        <v>2282599889</v>
      </c>
      <c r="K29" s="4">
        <v>2561794895</v>
      </c>
      <c r="L29" s="7">
        <v>2875643172</v>
      </c>
    </row>
    <row r="30" spans="1:12" ht="12.75">
      <c r="A30" s="31" t="s">
        <v>45</v>
      </c>
      <c r="B30" s="29" t="s">
        <v>46</v>
      </c>
      <c r="C30" s="4">
        <v>156434363</v>
      </c>
      <c r="D30" s="4">
        <v>46064822</v>
      </c>
      <c r="E30" s="7">
        <v>1523053</v>
      </c>
      <c r="F30" s="9">
        <v>63489377</v>
      </c>
      <c r="G30" s="4">
        <v>56462239</v>
      </c>
      <c r="H30" s="7">
        <v>56462239</v>
      </c>
      <c r="I30" s="10">
        <v>75686727</v>
      </c>
      <c r="J30" s="9">
        <v>55756421</v>
      </c>
      <c r="K30" s="4">
        <v>57942774</v>
      </c>
      <c r="L30" s="7">
        <v>59990444</v>
      </c>
    </row>
    <row r="31" spans="1:12" ht="12.75">
      <c r="A31" s="31" t="s">
        <v>47</v>
      </c>
      <c r="B31" s="29"/>
      <c r="C31" s="4">
        <v>170156148</v>
      </c>
      <c r="D31" s="4">
        <v>557007498</v>
      </c>
      <c r="E31" s="7">
        <v>59680761</v>
      </c>
      <c r="F31" s="8">
        <v>609789173</v>
      </c>
      <c r="G31" s="4">
        <v>633140624</v>
      </c>
      <c r="H31" s="30">
        <v>633140624</v>
      </c>
      <c r="I31" s="10">
        <v>721641810</v>
      </c>
      <c r="J31" s="9">
        <v>589753456</v>
      </c>
      <c r="K31" s="4">
        <v>623552451</v>
      </c>
      <c r="L31" s="7">
        <v>659281849</v>
      </c>
    </row>
    <row r="32" spans="1:12" ht="12.75">
      <c r="A32" s="31" t="s">
        <v>33</v>
      </c>
      <c r="B32" s="29"/>
      <c r="C32" s="4">
        <v>238128</v>
      </c>
      <c r="D32" s="4">
        <v>42911570</v>
      </c>
      <c r="E32" s="7">
        <v>-26616778</v>
      </c>
      <c r="F32" s="9">
        <v>57139565</v>
      </c>
      <c r="G32" s="4">
        <v>58436970</v>
      </c>
      <c r="H32" s="7">
        <v>58436970</v>
      </c>
      <c r="I32" s="10">
        <v>73357898</v>
      </c>
      <c r="J32" s="9">
        <v>46379440</v>
      </c>
      <c r="K32" s="4">
        <v>36740602</v>
      </c>
      <c r="L32" s="7">
        <v>39679851</v>
      </c>
    </row>
    <row r="33" spans="1:12" ht="12.75">
      <c r="A33" s="31" t="s">
        <v>48</v>
      </c>
      <c r="B33" s="29" t="s">
        <v>49</v>
      </c>
      <c r="C33" s="4">
        <v>412697111</v>
      </c>
      <c r="D33" s="4">
        <v>202793898</v>
      </c>
      <c r="E33" s="7">
        <v>9812803</v>
      </c>
      <c r="F33" s="8">
        <v>205297498</v>
      </c>
      <c r="G33" s="4">
        <v>188495230</v>
      </c>
      <c r="H33" s="7">
        <v>188495230</v>
      </c>
      <c r="I33" s="10">
        <v>210162975</v>
      </c>
      <c r="J33" s="9">
        <v>196538050</v>
      </c>
      <c r="K33" s="4">
        <v>196819523</v>
      </c>
      <c r="L33" s="7">
        <v>204841027</v>
      </c>
    </row>
    <row r="34" spans="1:12" ht="12.75">
      <c r="A34" s="28" t="s">
        <v>50</v>
      </c>
      <c r="B34" s="37"/>
      <c r="C34" s="4">
        <v>13658297</v>
      </c>
      <c r="D34" s="4">
        <v>105439943</v>
      </c>
      <c r="E34" s="7">
        <v>2000</v>
      </c>
      <c r="F34" s="9">
        <v>0</v>
      </c>
      <c r="G34" s="4">
        <v>0</v>
      </c>
      <c r="H34" s="7">
        <v>0</v>
      </c>
      <c r="I34" s="10">
        <v>22491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4259793032</v>
      </c>
      <c r="D35" s="41">
        <f aca="true" t="shared" si="1" ref="D35:L35">SUM(D24:D34)</f>
        <v>5149583207</v>
      </c>
      <c r="E35" s="42">
        <f t="shared" si="1"/>
        <v>766485516</v>
      </c>
      <c r="F35" s="43">
        <f t="shared" si="1"/>
        <v>4927967503</v>
      </c>
      <c r="G35" s="41">
        <f t="shared" si="1"/>
        <v>4925552685</v>
      </c>
      <c r="H35" s="42">
        <f t="shared" si="1"/>
        <v>4925552685</v>
      </c>
      <c r="I35" s="45">
        <f t="shared" si="1"/>
        <v>6414234064</v>
      </c>
      <c r="J35" s="46">
        <f t="shared" si="1"/>
        <v>5328506978</v>
      </c>
      <c r="K35" s="41">
        <f t="shared" si="1"/>
        <v>5739554539</v>
      </c>
      <c r="L35" s="42">
        <f t="shared" si="1"/>
        <v>6250411735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-251486573</v>
      </c>
      <c r="D37" s="57">
        <f aca="true" t="shared" si="2" ref="D37:L37">+D21-D35</f>
        <v>-778430874</v>
      </c>
      <c r="E37" s="58">
        <f t="shared" si="2"/>
        <v>-691602697</v>
      </c>
      <c r="F37" s="59">
        <f t="shared" si="2"/>
        <v>103980023</v>
      </c>
      <c r="G37" s="57">
        <f t="shared" si="2"/>
        <v>43725131</v>
      </c>
      <c r="H37" s="58">
        <f t="shared" si="2"/>
        <v>43725131</v>
      </c>
      <c r="I37" s="60">
        <f t="shared" si="2"/>
        <v>-202240526</v>
      </c>
      <c r="J37" s="61">
        <f t="shared" si="2"/>
        <v>276115367</v>
      </c>
      <c r="K37" s="57">
        <f t="shared" si="2"/>
        <v>418415650</v>
      </c>
      <c r="L37" s="58">
        <f t="shared" si="2"/>
        <v>513455547</v>
      </c>
    </row>
    <row r="38" spans="1:12" ht="21" customHeight="1">
      <c r="A38" s="62" t="s">
        <v>53</v>
      </c>
      <c r="B38" s="37" t="s">
        <v>54</v>
      </c>
      <c r="C38" s="4">
        <v>303484251</v>
      </c>
      <c r="D38" s="4">
        <v>441231023</v>
      </c>
      <c r="E38" s="7">
        <v>78531632</v>
      </c>
      <c r="F38" s="9">
        <v>404341228</v>
      </c>
      <c r="G38" s="4">
        <v>425015255</v>
      </c>
      <c r="H38" s="7">
        <v>425015255</v>
      </c>
      <c r="I38" s="10">
        <v>278566388</v>
      </c>
      <c r="J38" s="9">
        <v>439342399</v>
      </c>
      <c r="K38" s="4">
        <v>446236282</v>
      </c>
      <c r="L38" s="7">
        <v>473589341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261400</v>
      </c>
      <c r="H40" s="66">
        <v>261400</v>
      </c>
      <c r="I40" s="10">
        <v>423383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51997678</v>
      </c>
      <c r="D41" s="69">
        <f aca="true" t="shared" si="3" ref="D41:L41">SUM(D37:D40)</f>
        <v>-337199851</v>
      </c>
      <c r="E41" s="70">
        <f t="shared" si="3"/>
        <v>-613071065</v>
      </c>
      <c r="F41" s="71">
        <f t="shared" si="3"/>
        <v>508321251</v>
      </c>
      <c r="G41" s="69">
        <f t="shared" si="3"/>
        <v>469001786</v>
      </c>
      <c r="H41" s="70">
        <f t="shared" si="3"/>
        <v>469001786</v>
      </c>
      <c r="I41" s="72">
        <f t="shared" si="3"/>
        <v>76749245</v>
      </c>
      <c r="J41" s="73">
        <f t="shared" si="3"/>
        <v>715457766</v>
      </c>
      <c r="K41" s="69">
        <f t="shared" si="3"/>
        <v>864651932</v>
      </c>
      <c r="L41" s="70">
        <f t="shared" si="3"/>
        <v>987044888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51997678</v>
      </c>
      <c r="D43" s="79">
        <f aca="true" t="shared" si="4" ref="D43:L43">+D41-D42</f>
        <v>-337199851</v>
      </c>
      <c r="E43" s="80">
        <f t="shared" si="4"/>
        <v>-613071065</v>
      </c>
      <c r="F43" s="81">
        <f t="shared" si="4"/>
        <v>508321251</v>
      </c>
      <c r="G43" s="79">
        <f t="shared" si="4"/>
        <v>469001786</v>
      </c>
      <c r="H43" s="80">
        <f t="shared" si="4"/>
        <v>469001786</v>
      </c>
      <c r="I43" s="82">
        <f t="shared" si="4"/>
        <v>76749245</v>
      </c>
      <c r="J43" s="83">
        <f t="shared" si="4"/>
        <v>715457766</v>
      </c>
      <c r="K43" s="79">
        <f t="shared" si="4"/>
        <v>864651932</v>
      </c>
      <c r="L43" s="80">
        <f t="shared" si="4"/>
        <v>987044888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51997678</v>
      </c>
      <c r="D45" s="69">
        <f aca="true" t="shared" si="5" ref="D45:L45">SUM(D43:D44)</f>
        <v>-337199851</v>
      </c>
      <c r="E45" s="70">
        <f t="shared" si="5"/>
        <v>-613071065</v>
      </c>
      <c r="F45" s="71">
        <f t="shared" si="5"/>
        <v>508321251</v>
      </c>
      <c r="G45" s="69">
        <f t="shared" si="5"/>
        <v>469001786</v>
      </c>
      <c r="H45" s="70">
        <f t="shared" si="5"/>
        <v>469001786</v>
      </c>
      <c r="I45" s="72">
        <f t="shared" si="5"/>
        <v>76749245</v>
      </c>
      <c r="J45" s="73">
        <f t="shared" si="5"/>
        <v>715457766</v>
      </c>
      <c r="K45" s="69">
        <f t="shared" si="5"/>
        <v>864651932</v>
      </c>
      <c r="L45" s="70">
        <f t="shared" si="5"/>
        <v>987044888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-4438202</v>
      </c>
      <c r="F46" s="8">
        <v>0</v>
      </c>
      <c r="G46" s="4">
        <v>0</v>
      </c>
      <c r="H46" s="38">
        <v>0</v>
      </c>
      <c r="I46" s="8">
        <v>4438202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51997678</v>
      </c>
      <c r="D47" s="89">
        <f aca="true" t="shared" si="6" ref="D47:L47">SUM(D45:D46)</f>
        <v>-337199851</v>
      </c>
      <c r="E47" s="90">
        <f t="shared" si="6"/>
        <v>-617509267</v>
      </c>
      <c r="F47" s="91">
        <f t="shared" si="6"/>
        <v>508321251</v>
      </c>
      <c r="G47" s="89">
        <f t="shared" si="6"/>
        <v>469001786</v>
      </c>
      <c r="H47" s="92">
        <f t="shared" si="6"/>
        <v>469001786</v>
      </c>
      <c r="I47" s="93">
        <f t="shared" si="6"/>
        <v>81187447</v>
      </c>
      <c r="J47" s="94">
        <f t="shared" si="6"/>
        <v>715457766</v>
      </c>
      <c r="K47" s="89">
        <f t="shared" si="6"/>
        <v>864651932</v>
      </c>
      <c r="L47" s="95">
        <f t="shared" si="6"/>
        <v>987044888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11281258</v>
      </c>
      <c r="D5" s="4">
        <v>12460418</v>
      </c>
      <c r="E5" s="5">
        <v>2700578</v>
      </c>
      <c r="F5" s="6">
        <v>14272413</v>
      </c>
      <c r="G5" s="4">
        <v>14272413</v>
      </c>
      <c r="H5" s="7">
        <v>14272413</v>
      </c>
      <c r="I5" s="8">
        <v>14291858</v>
      </c>
      <c r="J5" s="6">
        <v>22114207</v>
      </c>
      <c r="K5" s="4">
        <v>23219916</v>
      </c>
      <c r="L5" s="7">
        <v>24380912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466332</v>
      </c>
      <c r="E9" s="32">
        <v>41727</v>
      </c>
      <c r="F9" s="33">
        <v>382330</v>
      </c>
      <c r="G9" s="34">
        <v>526000</v>
      </c>
      <c r="H9" s="32">
        <v>526000</v>
      </c>
      <c r="I9" s="35">
        <v>525667</v>
      </c>
      <c r="J9" s="36">
        <v>361780</v>
      </c>
      <c r="K9" s="34">
        <v>376251</v>
      </c>
      <c r="L9" s="32">
        <v>391301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0</v>
      </c>
      <c r="E11" s="7">
        <v>-201719</v>
      </c>
      <c r="F11" s="9">
        <v>307210</v>
      </c>
      <c r="G11" s="4">
        <v>307210</v>
      </c>
      <c r="H11" s="7">
        <v>307210</v>
      </c>
      <c r="I11" s="10">
        <v>967044</v>
      </c>
      <c r="J11" s="9">
        <v>325643</v>
      </c>
      <c r="K11" s="4">
        <v>338668</v>
      </c>
      <c r="L11" s="7">
        <v>352215</v>
      </c>
    </row>
    <row r="12" spans="1:12" ht="12.75">
      <c r="A12" s="28" t="s">
        <v>27</v>
      </c>
      <c r="B12" s="37"/>
      <c r="C12" s="4">
        <v>1875411</v>
      </c>
      <c r="D12" s="4">
        <v>3004349</v>
      </c>
      <c r="E12" s="7">
        <v>1025977</v>
      </c>
      <c r="F12" s="9">
        <v>3015705</v>
      </c>
      <c r="G12" s="4">
        <v>3215705</v>
      </c>
      <c r="H12" s="7">
        <v>3215705</v>
      </c>
      <c r="I12" s="10">
        <v>4539279</v>
      </c>
      <c r="J12" s="9">
        <v>3408647</v>
      </c>
      <c r="K12" s="4">
        <v>3544993</v>
      </c>
      <c r="L12" s="7">
        <v>3686793</v>
      </c>
    </row>
    <row r="13" spans="1:12" ht="12.75">
      <c r="A13" s="28" t="s">
        <v>28</v>
      </c>
      <c r="B13" s="37"/>
      <c r="C13" s="4">
        <v>2073024</v>
      </c>
      <c r="D13" s="4">
        <v>2686199</v>
      </c>
      <c r="E13" s="7">
        <v>1780022</v>
      </c>
      <c r="F13" s="9">
        <v>1285210</v>
      </c>
      <c r="G13" s="4">
        <v>1708383</v>
      </c>
      <c r="H13" s="7">
        <v>1708383</v>
      </c>
      <c r="I13" s="10">
        <v>3748099</v>
      </c>
      <c r="J13" s="9">
        <v>1810886</v>
      </c>
      <c r="K13" s="4">
        <v>1883321</v>
      </c>
      <c r="L13" s="7">
        <v>1958654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92650</v>
      </c>
      <c r="D15" s="4">
        <v>37520</v>
      </c>
      <c r="E15" s="7">
        <v>8668</v>
      </c>
      <c r="F15" s="9">
        <v>80127</v>
      </c>
      <c r="G15" s="4">
        <v>23573</v>
      </c>
      <c r="H15" s="7">
        <v>23573</v>
      </c>
      <c r="I15" s="10">
        <v>29520</v>
      </c>
      <c r="J15" s="9">
        <v>24000</v>
      </c>
      <c r="K15" s="4">
        <v>24960</v>
      </c>
      <c r="L15" s="7">
        <v>25958</v>
      </c>
    </row>
    <row r="16" spans="1:12" ht="12.75">
      <c r="A16" s="28" t="s">
        <v>31</v>
      </c>
      <c r="B16" s="37"/>
      <c r="C16" s="4">
        <v>3860691</v>
      </c>
      <c r="D16" s="4">
        <v>3332878</v>
      </c>
      <c r="E16" s="7">
        <v>448269</v>
      </c>
      <c r="F16" s="9">
        <v>5331865</v>
      </c>
      <c r="G16" s="4">
        <v>6398098</v>
      </c>
      <c r="H16" s="7">
        <v>6398098</v>
      </c>
      <c r="I16" s="10">
        <v>6462382</v>
      </c>
      <c r="J16" s="9">
        <v>6717990</v>
      </c>
      <c r="K16" s="4">
        <v>6986709</v>
      </c>
      <c r="L16" s="7">
        <v>7266177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55926380</v>
      </c>
      <c r="D18" s="4">
        <v>54016886</v>
      </c>
      <c r="E18" s="7">
        <v>1962461</v>
      </c>
      <c r="F18" s="9">
        <v>60167000</v>
      </c>
      <c r="G18" s="4">
        <v>60217000</v>
      </c>
      <c r="H18" s="7">
        <v>60217000</v>
      </c>
      <c r="I18" s="10">
        <v>60608754</v>
      </c>
      <c r="J18" s="9">
        <v>69072000</v>
      </c>
      <c r="K18" s="4">
        <v>72035000</v>
      </c>
      <c r="L18" s="7">
        <v>77396000</v>
      </c>
    </row>
    <row r="19" spans="1:12" ht="12.75">
      <c r="A19" s="28" t="s">
        <v>34</v>
      </c>
      <c r="B19" s="37" t="s">
        <v>21</v>
      </c>
      <c r="C19" s="4">
        <v>603921</v>
      </c>
      <c r="D19" s="4">
        <v>1986916</v>
      </c>
      <c r="E19" s="32">
        <v>-51275</v>
      </c>
      <c r="F19" s="33">
        <v>555193</v>
      </c>
      <c r="G19" s="34">
        <v>613525</v>
      </c>
      <c r="H19" s="32">
        <v>613525</v>
      </c>
      <c r="I19" s="35">
        <v>1216044</v>
      </c>
      <c r="J19" s="36">
        <v>643041</v>
      </c>
      <c r="K19" s="34">
        <v>668763</v>
      </c>
      <c r="L19" s="32">
        <v>695513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75713335</v>
      </c>
      <c r="D21" s="41">
        <f t="shared" si="0"/>
        <v>77991498</v>
      </c>
      <c r="E21" s="42">
        <f t="shared" si="0"/>
        <v>7714708</v>
      </c>
      <c r="F21" s="43">
        <f t="shared" si="0"/>
        <v>85397053</v>
      </c>
      <c r="G21" s="41">
        <f t="shared" si="0"/>
        <v>87281907</v>
      </c>
      <c r="H21" s="44">
        <f t="shared" si="0"/>
        <v>87281907</v>
      </c>
      <c r="I21" s="45">
        <f t="shared" si="0"/>
        <v>92388647</v>
      </c>
      <c r="J21" s="46">
        <f t="shared" si="0"/>
        <v>104478194</v>
      </c>
      <c r="K21" s="41">
        <f t="shared" si="0"/>
        <v>109078581</v>
      </c>
      <c r="L21" s="42">
        <f t="shared" si="0"/>
        <v>116153523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21594770</v>
      </c>
      <c r="D24" s="4">
        <v>26441445</v>
      </c>
      <c r="E24" s="7">
        <v>3435972</v>
      </c>
      <c r="F24" s="8">
        <v>35898428</v>
      </c>
      <c r="G24" s="4">
        <v>36495204</v>
      </c>
      <c r="H24" s="30">
        <v>36495204</v>
      </c>
      <c r="I24" s="10">
        <v>34684662</v>
      </c>
      <c r="J24" s="9">
        <v>41323451</v>
      </c>
      <c r="K24" s="4">
        <v>44047849</v>
      </c>
      <c r="L24" s="7">
        <v>46958361</v>
      </c>
    </row>
    <row r="25" spans="1:12" ht="12.75">
      <c r="A25" s="31" t="s">
        <v>39</v>
      </c>
      <c r="B25" s="29"/>
      <c r="C25" s="4">
        <v>4619711</v>
      </c>
      <c r="D25" s="4">
        <v>5221423</v>
      </c>
      <c r="E25" s="7">
        <v>452593</v>
      </c>
      <c r="F25" s="9">
        <v>3039518</v>
      </c>
      <c r="G25" s="4">
        <v>2932259</v>
      </c>
      <c r="H25" s="7">
        <v>2932259</v>
      </c>
      <c r="I25" s="10">
        <v>6119974</v>
      </c>
      <c r="J25" s="9">
        <v>3071992</v>
      </c>
      <c r="K25" s="4">
        <v>3216613</v>
      </c>
      <c r="L25" s="7">
        <v>3368462</v>
      </c>
    </row>
    <row r="26" spans="1:12" ht="12.75">
      <c r="A26" s="31" t="s">
        <v>40</v>
      </c>
      <c r="B26" s="29" t="s">
        <v>41</v>
      </c>
      <c r="C26" s="4">
        <v>2093391</v>
      </c>
      <c r="D26" s="4">
        <v>2168761</v>
      </c>
      <c r="E26" s="7">
        <v>2985237</v>
      </c>
      <c r="F26" s="9">
        <v>700000</v>
      </c>
      <c r="G26" s="4">
        <v>3685237</v>
      </c>
      <c r="H26" s="7">
        <v>3685237</v>
      </c>
      <c r="I26" s="10">
        <v>1539532</v>
      </c>
      <c r="J26" s="9">
        <v>2754504</v>
      </c>
      <c r="K26" s="4">
        <v>3029954</v>
      </c>
      <c r="L26" s="7">
        <v>3332950</v>
      </c>
    </row>
    <row r="27" spans="1:12" ht="12.75">
      <c r="A27" s="31" t="s">
        <v>42</v>
      </c>
      <c r="B27" s="29" t="s">
        <v>21</v>
      </c>
      <c r="C27" s="4">
        <v>5600187</v>
      </c>
      <c r="D27" s="4">
        <v>7268013</v>
      </c>
      <c r="E27" s="7">
        <v>8664775</v>
      </c>
      <c r="F27" s="8">
        <v>6466000</v>
      </c>
      <c r="G27" s="4">
        <v>7212600</v>
      </c>
      <c r="H27" s="30">
        <v>7212600</v>
      </c>
      <c r="I27" s="10">
        <v>8721579</v>
      </c>
      <c r="J27" s="9">
        <v>8294491</v>
      </c>
      <c r="K27" s="4">
        <v>9123939</v>
      </c>
      <c r="L27" s="7">
        <v>10036334</v>
      </c>
    </row>
    <row r="28" spans="1:12" ht="12.75">
      <c r="A28" s="31" t="s">
        <v>43</v>
      </c>
      <c r="B28" s="29"/>
      <c r="C28" s="4">
        <v>0</v>
      </c>
      <c r="D28" s="4">
        <v>0</v>
      </c>
      <c r="E28" s="7">
        <v>0</v>
      </c>
      <c r="F28" s="9">
        <v>120000</v>
      </c>
      <c r="G28" s="4">
        <v>120000</v>
      </c>
      <c r="H28" s="7">
        <v>120000</v>
      </c>
      <c r="I28" s="10">
        <v>134956</v>
      </c>
      <c r="J28" s="9">
        <v>126000</v>
      </c>
      <c r="K28" s="4">
        <v>131040</v>
      </c>
      <c r="L28" s="7">
        <v>136282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586269</v>
      </c>
      <c r="F30" s="9">
        <v>2905000</v>
      </c>
      <c r="G30" s="4">
        <v>4186260</v>
      </c>
      <c r="H30" s="7">
        <v>4186260</v>
      </c>
      <c r="I30" s="10">
        <v>2470395</v>
      </c>
      <c r="J30" s="9">
        <v>4485000</v>
      </c>
      <c r="K30" s="4">
        <v>4664400</v>
      </c>
      <c r="L30" s="7">
        <v>4850976</v>
      </c>
    </row>
    <row r="31" spans="1:12" ht="12.75">
      <c r="A31" s="31" t="s">
        <v>47</v>
      </c>
      <c r="B31" s="29"/>
      <c r="C31" s="4">
        <v>0</v>
      </c>
      <c r="D31" s="4">
        <v>10446418</v>
      </c>
      <c r="E31" s="7">
        <v>3424208</v>
      </c>
      <c r="F31" s="8">
        <v>25306480</v>
      </c>
      <c r="G31" s="4">
        <v>21005132</v>
      </c>
      <c r="H31" s="30">
        <v>21005132</v>
      </c>
      <c r="I31" s="10">
        <v>18776714</v>
      </c>
      <c r="J31" s="9">
        <v>23987154</v>
      </c>
      <c r="K31" s="4">
        <v>22606640</v>
      </c>
      <c r="L31" s="7">
        <v>23510907</v>
      </c>
    </row>
    <row r="32" spans="1:12" ht="12.75">
      <c r="A32" s="31" t="s">
        <v>33</v>
      </c>
      <c r="B32" s="29"/>
      <c r="C32" s="4">
        <v>3531255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20957123</v>
      </c>
      <c r="D33" s="4">
        <v>10710633</v>
      </c>
      <c r="E33" s="7">
        <v>834220</v>
      </c>
      <c r="F33" s="8">
        <v>15929328</v>
      </c>
      <c r="G33" s="4">
        <v>17314243</v>
      </c>
      <c r="H33" s="7">
        <v>17314243</v>
      </c>
      <c r="I33" s="10">
        <v>11100637</v>
      </c>
      <c r="J33" s="9">
        <v>17852892</v>
      </c>
      <c r="K33" s="4">
        <v>18569846</v>
      </c>
      <c r="L33" s="7">
        <v>19315669</v>
      </c>
    </row>
    <row r="34" spans="1:12" ht="12.75">
      <c r="A34" s="28" t="s">
        <v>50</v>
      </c>
      <c r="B34" s="37"/>
      <c r="C34" s="4">
        <v>0</v>
      </c>
      <c r="D34" s="4">
        <v>967915</v>
      </c>
      <c r="E34" s="7">
        <v>8428701</v>
      </c>
      <c r="F34" s="9">
        <v>0</v>
      </c>
      <c r="G34" s="4">
        <v>0</v>
      </c>
      <c r="H34" s="7">
        <v>0</v>
      </c>
      <c r="I34" s="10">
        <v>145589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58396437</v>
      </c>
      <c r="D35" s="41">
        <f aca="true" t="shared" si="1" ref="D35:L35">SUM(D24:D34)</f>
        <v>63224608</v>
      </c>
      <c r="E35" s="42">
        <f t="shared" si="1"/>
        <v>28811975</v>
      </c>
      <c r="F35" s="43">
        <f t="shared" si="1"/>
        <v>90364754</v>
      </c>
      <c r="G35" s="41">
        <f t="shared" si="1"/>
        <v>92950935</v>
      </c>
      <c r="H35" s="42">
        <f t="shared" si="1"/>
        <v>92950935</v>
      </c>
      <c r="I35" s="45">
        <f t="shared" si="1"/>
        <v>83694038</v>
      </c>
      <c r="J35" s="46">
        <f t="shared" si="1"/>
        <v>101895484</v>
      </c>
      <c r="K35" s="41">
        <f t="shared" si="1"/>
        <v>105390281</v>
      </c>
      <c r="L35" s="42">
        <f t="shared" si="1"/>
        <v>111509941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17316898</v>
      </c>
      <c r="D37" s="57">
        <f aca="true" t="shared" si="2" ref="D37:L37">+D21-D35</f>
        <v>14766890</v>
      </c>
      <c r="E37" s="58">
        <f t="shared" si="2"/>
        <v>-21097267</v>
      </c>
      <c r="F37" s="59">
        <f t="shared" si="2"/>
        <v>-4967701</v>
      </c>
      <c r="G37" s="57">
        <f t="shared" si="2"/>
        <v>-5669028</v>
      </c>
      <c r="H37" s="58">
        <f t="shared" si="2"/>
        <v>-5669028</v>
      </c>
      <c r="I37" s="60">
        <f t="shared" si="2"/>
        <v>8694609</v>
      </c>
      <c r="J37" s="61">
        <f t="shared" si="2"/>
        <v>2582710</v>
      </c>
      <c r="K37" s="57">
        <f t="shared" si="2"/>
        <v>3688300</v>
      </c>
      <c r="L37" s="58">
        <f t="shared" si="2"/>
        <v>4643582</v>
      </c>
    </row>
    <row r="38" spans="1:12" ht="21" customHeight="1">
      <c r="A38" s="62" t="s">
        <v>53</v>
      </c>
      <c r="B38" s="37" t="s">
        <v>54</v>
      </c>
      <c r="C38" s="4">
        <v>16851000</v>
      </c>
      <c r="D38" s="4">
        <v>12485803</v>
      </c>
      <c r="E38" s="7">
        <v>1054736</v>
      </c>
      <c r="F38" s="9">
        <v>23835000</v>
      </c>
      <c r="G38" s="4">
        <v>15835000</v>
      </c>
      <c r="H38" s="7">
        <v>15835000</v>
      </c>
      <c r="I38" s="10">
        <v>19385000</v>
      </c>
      <c r="J38" s="9">
        <v>16076000</v>
      </c>
      <c r="K38" s="4">
        <v>16745000</v>
      </c>
      <c r="L38" s="7">
        <v>17706000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34167898</v>
      </c>
      <c r="D41" s="69">
        <f aca="true" t="shared" si="3" ref="D41:L41">SUM(D37:D40)</f>
        <v>27252693</v>
      </c>
      <c r="E41" s="70">
        <f t="shared" si="3"/>
        <v>-20042531</v>
      </c>
      <c r="F41" s="71">
        <f t="shared" si="3"/>
        <v>18867299</v>
      </c>
      <c r="G41" s="69">
        <f t="shared" si="3"/>
        <v>10165972</v>
      </c>
      <c r="H41" s="70">
        <f t="shared" si="3"/>
        <v>10165972</v>
      </c>
      <c r="I41" s="72">
        <f t="shared" si="3"/>
        <v>28079609</v>
      </c>
      <c r="J41" s="73">
        <f t="shared" si="3"/>
        <v>18658710</v>
      </c>
      <c r="K41" s="69">
        <f t="shared" si="3"/>
        <v>20433300</v>
      </c>
      <c r="L41" s="70">
        <f t="shared" si="3"/>
        <v>22349582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34167898</v>
      </c>
      <c r="D43" s="79">
        <f aca="true" t="shared" si="4" ref="D43:L43">+D41-D42</f>
        <v>27252693</v>
      </c>
      <c r="E43" s="80">
        <f t="shared" si="4"/>
        <v>-20042531</v>
      </c>
      <c r="F43" s="81">
        <f t="shared" si="4"/>
        <v>18867299</v>
      </c>
      <c r="G43" s="79">
        <f t="shared" si="4"/>
        <v>10165972</v>
      </c>
      <c r="H43" s="80">
        <f t="shared" si="4"/>
        <v>10165972</v>
      </c>
      <c r="I43" s="82">
        <f t="shared" si="4"/>
        <v>28079609</v>
      </c>
      <c r="J43" s="83">
        <f t="shared" si="4"/>
        <v>18658710</v>
      </c>
      <c r="K43" s="79">
        <f t="shared" si="4"/>
        <v>20433300</v>
      </c>
      <c r="L43" s="80">
        <f t="shared" si="4"/>
        <v>22349582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34167898</v>
      </c>
      <c r="D45" s="69">
        <f aca="true" t="shared" si="5" ref="D45:L45">SUM(D43:D44)</f>
        <v>27252693</v>
      </c>
      <c r="E45" s="70">
        <f t="shared" si="5"/>
        <v>-20042531</v>
      </c>
      <c r="F45" s="71">
        <f t="shared" si="5"/>
        <v>18867299</v>
      </c>
      <c r="G45" s="69">
        <f t="shared" si="5"/>
        <v>10165972</v>
      </c>
      <c r="H45" s="70">
        <f t="shared" si="5"/>
        <v>10165972</v>
      </c>
      <c r="I45" s="72">
        <f t="shared" si="5"/>
        <v>28079609</v>
      </c>
      <c r="J45" s="73">
        <f t="shared" si="5"/>
        <v>18658710</v>
      </c>
      <c r="K45" s="69">
        <f t="shared" si="5"/>
        <v>20433300</v>
      </c>
      <c r="L45" s="70">
        <f t="shared" si="5"/>
        <v>22349582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34167898</v>
      </c>
      <c r="D47" s="89">
        <f aca="true" t="shared" si="6" ref="D47:L47">SUM(D45:D46)</f>
        <v>27252693</v>
      </c>
      <c r="E47" s="90">
        <f t="shared" si="6"/>
        <v>-20042531</v>
      </c>
      <c r="F47" s="91">
        <f t="shared" si="6"/>
        <v>18867299</v>
      </c>
      <c r="G47" s="89">
        <f t="shared" si="6"/>
        <v>10165972</v>
      </c>
      <c r="H47" s="92">
        <f t="shared" si="6"/>
        <v>10165972</v>
      </c>
      <c r="I47" s="93">
        <f t="shared" si="6"/>
        <v>28079609</v>
      </c>
      <c r="J47" s="94">
        <f t="shared" si="6"/>
        <v>18658710</v>
      </c>
      <c r="K47" s="89">
        <f t="shared" si="6"/>
        <v>20433300</v>
      </c>
      <c r="L47" s="95">
        <f t="shared" si="6"/>
        <v>22349582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10985181</v>
      </c>
      <c r="D5" s="4">
        <v>11328074</v>
      </c>
      <c r="E5" s="5">
        <v>14007456</v>
      </c>
      <c r="F5" s="6">
        <v>16040008</v>
      </c>
      <c r="G5" s="4">
        <v>16040008</v>
      </c>
      <c r="H5" s="7">
        <v>16040008</v>
      </c>
      <c r="I5" s="8">
        <v>17215842</v>
      </c>
      <c r="J5" s="6">
        <v>18586333</v>
      </c>
      <c r="K5" s="4">
        <v>19794445</v>
      </c>
      <c r="L5" s="7">
        <v>21081082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451165</v>
      </c>
      <c r="D9" s="4">
        <v>487504</v>
      </c>
      <c r="E9" s="32">
        <v>999869</v>
      </c>
      <c r="F9" s="33">
        <v>1136000</v>
      </c>
      <c r="G9" s="34">
        <v>1136000</v>
      </c>
      <c r="H9" s="32">
        <v>1136000</v>
      </c>
      <c r="I9" s="35">
        <v>1046465</v>
      </c>
      <c r="J9" s="36">
        <v>809178</v>
      </c>
      <c r="K9" s="34">
        <v>861774</v>
      </c>
      <c r="L9" s="32">
        <v>917789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6223857</v>
      </c>
      <c r="D11" s="4">
        <v>3297160</v>
      </c>
      <c r="E11" s="7">
        <v>3019982</v>
      </c>
      <c r="F11" s="9">
        <v>760100</v>
      </c>
      <c r="G11" s="4">
        <v>986481</v>
      </c>
      <c r="H11" s="7">
        <v>986481</v>
      </c>
      <c r="I11" s="10">
        <v>924757</v>
      </c>
      <c r="J11" s="9">
        <v>1045668</v>
      </c>
      <c r="K11" s="4">
        <v>1113637</v>
      </c>
      <c r="L11" s="7">
        <v>1186022</v>
      </c>
    </row>
    <row r="12" spans="1:12" ht="12.75">
      <c r="A12" s="28" t="s">
        <v>27</v>
      </c>
      <c r="B12" s="37"/>
      <c r="C12" s="4">
        <v>3945953</v>
      </c>
      <c r="D12" s="4">
        <v>3900881</v>
      </c>
      <c r="E12" s="7">
        <v>2957525</v>
      </c>
      <c r="F12" s="9">
        <v>3070000</v>
      </c>
      <c r="G12" s="4">
        <v>2740000</v>
      </c>
      <c r="H12" s="7">
        <v>2740000</v>
      </c>
      <c r="I12" s="10">
        <v>2628951</v>
      </c>
      <c r="J12" s="9">
        <v>3104396</v>
      </c>
      <c r="K12" s="4">
        <v>3306182</v>
      </c>
      <c r="L12" s="7">
        <v>3521084</v>
      </c>
    </row>
    <row r="13" spans="1:12" ht="12.75">
      <c r="A13" s="28" t="s">
        <v>28</v>
      </c>
      <c r="B13" s="37"/>
      <c r="C13" s="4">
        <v>91372</v>
      </c>
      <c r="D13" s="4">
        <v>94603</v>
      </c>
      <c r="E13" s="7">
        <v>108478</v>
      </c>
      <c r="F13" s="9">
        <v>35000</v>
      </c>
      <c r="G13" s="4">
        <v>100000</v>
      </c>
      <c r="H13" s="7">
        <v>100000</v>
      </c>
      <c r="I13" s="10">
        <v>168567</v>
      </c>
      <c r="J13" s="9">
        <v>105996</v>
      </c>
      <c r="K13" s="4">
        <v>112886</v>
      </c>
      <c r="L13" s="7">
        <v>120223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1638717</v>
      </c>
      <c r="D15" s="4">
        <v>1701810</v>
      </c>
      <c r="E15" s="7">
        <v>2679198</v>
      </c>
      <c r="F15" s="9">
        <v>1255000</v>
      </c>
      <c r="G15" s="4">
        <v>1805000</v>
      </c>
      <c r="H15" s="7">
        <v>1805000</v>
      </c>
      <c r="I15" s="10">
        <v>3271626</v>
      </c>
      <c r="J15" s="9">
        <v>1913304</v>
      </c>
      <c r="K15" s="4">
        <v>2037668</v>
      </c>
      <c r="L15" s="7">
        <v>2170117</v>
      </c>
    </row>
    <row r="16" spans="1:12" ht="12.75">
      <c r="A16" s="28" t="s">
        <v>31</v>
      </c>
      <c r="B16" s="37"/>
      <c r="C16" s="4">
        <v>83422</v>
      </c>
      <c r="D16" s="4">
        <v>129952</v>
      </c>
      <c r="E16" s="7">
        <v>896512</v>
      </c>
      <c r="F16" s="9">
        <v>890000</v>
      </c>
      <c r="G16" s="4">
        <v>820000</v>
      </c>
      <c r="H16" s="7">
        <v>820000</v>
      </c>
      <c r="I16" s="10">
        <v>690286</v>
      </c>
      <c r="J16" s="9">
        <v>869200</v>
      </c>
      <c r="K16" s="4">
        <v>925698</v>
      </c>
      <c r="L16" s="7">
        <v>985868</v>
      </c>
    </row>
    <row r="17" spans="1:12" ht="12.75">
      <c r="A17" s="31" t="s">
        <v>32</v>
      </c>
      <c r="B17" s="29"/>
      <c r="C17" s="4">
        <v>571887</v>
      </c>
      <c r="D17" s="4">
        <v>631974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69419140</v>
      </c>
      <c r="D18" s="4">
        <v>70363820</v>
      </c>
      <c r="E18" s="7">
        <v>64784801</v>
      </c>
      <c r="F18" s="9">
        <v>-39001824</v>
      </c>
      <c r="G18" s="4">
        <v>69506450</v>
      </c>
      <c r="H18" s="7">
        <v>69506450</v>
      </c>
      <c r="I18" s="10">
        <v>71802839</v>
      </c>
      <c r="J18" s="9">
        <v>77275100</v>
      </c>
      <c r="K18" s="4">
        <v>76634393</v>
      </c>
      <c r="L18" s="7">
        <v>86385266</v>
      </c>
    </row>
    <row r="19" spans="1:12" ht="12.75">
      <c r="A19" s="28" t="s">
        <v>34</v>
      </c>
      <c r="B19" s="37" t="s">
        <v>21</v>
      </c>
      <c r="C19" s="4">
        <v>2044005</v>
      </c>
      <c r="D19" s="4">
        <v>602231</v>
      </c>
      <c r="E19" s="32">
        <v>442409</v>
      </c>
      <c r="F19" s="33">
        <v>352000</v>
      </c>
      <c r="G19" s="34">
        <v>347000</v>
      </c>
      <c r="H19" s="32">
        <v>347000</v>
      </c>
      <c r="I19" s="35">
        <v>1350882</v>
      </c>
      <c r="J19" s="36">
        <v>5867404</v>
      </c>
      <c r="K19" s="34">
        <v>5432953</v>
      </c>
      <c r="L19" s="32">
        <v>5916718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95454699</v>
      </c>
      <c r="D21" s="41">
        <f t="shared" si="0"/>
        <v>92538009</v>
      </c>
      <c r="E21" s="42">
        <f t="shared" si="0"/>
        <v>89896230</v>
      </c>
      <c r="F21" s="43">
        <f t="shared" si="0"/>
        <v>-15463716</v>
      </c>
      <c r="G21" s="41">
        <f t="shared" si="0"/>
        <v>93480939</v>
      </c>
      <c r="H21" s="44">
        <f t="shared" si="0"/>
        <v>93480939</v>
      </c>
      <c r="I21" s="45">
        <f t="shared" si="0"/>
        <v>99100215</v>
      </c>
      <c r="J21" s="46">
        <f t="shared" si="0"/>
        <v>109576579</v>
      </c>
      <c r="K21" s="41">
        <f t="shared" si="0"/>
        <v>110219636</v>
      </c>
      <c r="L21" s="42">
        <f t="shared" si="0"/>
        <v>122284169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33562633</v>
      </c>
      <c r="D24" s="4">
        <v>36658674</v>
      </c>
      <c r="E24" s="7">
        <v>39873949</v>
      </c>
      <c r="F24" s="8">
        <v>49492728</v>
      </c>
      <c r="G24" s="4">
        <v>48211789</v>
      </c>
      <c r="H24" s="30">
        <v>48211789</v>
      </c>
      <c r="I24" s="10">
        <v>45971422</v>
      </c>
      <c r="J24" s="9">
        <v>51287578</v>
      </c>
      <c r="K24" s="4">
        <v>54621267</v>
      </c>
      <c r="L24" s="7">
        <v>58171651</v>
      </c>
    </row>
    <row r="25" spans="1:12" ht="12.75">
      <c r="A25" s="31" t="s">
        <v>39</v>
      </c>
      <c r="B25" s="29"/>
      <c r="C25" s="4">
        <v>4202268</v>
      </c>
      <c r="D25" s="4">
        <v>4313323</v>
      </c>
      <c r="E25" s="7">
        <v>5043336</v>
      </c>
      <c r="F25" s="9">
        <v>5995872</v>
      </c>
      <c r="G25" s="4">
        <v>5995872</v>
      </c>
      <c r="H25" s="7">
        <v>5995872</v>
      </c>
      <c r="I25" s="10">
        <v>5764248</v>
      </c>
      <c r="J25" s="9">
        <v>6624475</v>
      </c>
      <c r="K25" s="4">
        <v>7102869</v>
      </c>
      <c r="L25" s="7">
        <v>6730417</v>
      </c>
    </row>
    <row r="26" spans="1:12" ht="12.75">
      <c r="A26" s="31" t="s">
        <v>40</v>
      </c>
      <c r="B26" s="29" t="s">
        <v>41</v>
      </c>
      <c r="C26" s="4">
        <v>960873</v>
      </c>
      <c r="D26" s="4">
        <v>7110951</v>
      </c>
      <c r="E26" s="7">
        <v>34578226</v>
      </c>
      <c r="F26" s="9">
        <v>1750000</v>
      </c>
      <c r="G26" s="4">
        <v>1750000</v>
      </c>
      <c r="H26" s="7">
        <v>1750000</v>
      </c>
      <c r="I26" s="10">
        <v>7692591</v>
      </c>
      <c r="J26" s="9">
        <v>3759070</v>
      </c>
      <c r="K26" s="4">
        <v>4003409</v>
      </c>
      <c r="L26" s="7">
        <v>4263631</v>
      </c>
    </row>
    <row r="27" spans="1:12" ht="12.75">
      <c r="A27" s="31" t="s">
        <v>42</v>
      </c>
      <c r="B27" s="29" t="s">
        <v>21</v>
      </c>
      <c r="C27" s="4">
        <v>9607634</v>
      </c>
      <c r="D27" s="4">
        <v>17382919</v>
      </c>
      <c r="E27" s="7">
        <v>18084601</v>
      </c>
      <c r="F27" s="8">
        <v>19631285</v>
      </c>
      <c r="G27" s="4">
        <v>19631285</v>
      </c>
      <c r="H27" s="30">
        <v>19631285</v>
      </c>
      <c r="I27" s="10">
        <v>19286231</v>
      </c>
      <c r="J27" s="9">
        <v>18612276</v>
      </c>
      <c r="K27" s="4">
        <v>19822073</v>
      </c>
      <c r="L27" s="7">
        <v>21110508</v>
      </c>
    </row>
    <row r="28" spans="1:12" ht="12.75">
      <c r="A28" s="31" t="s">
        <v>43</v>
      </c>
      <c r="B28" s="29"/>
      <c r="C28" s="4">
        <v>616729</v>
      </c>
      <c r="D28" s="4">
        <v>325496</v>
      </c>
      <c r="E28" s="7">
        <v>182242</v>
      </c>
      <c r="F28" s="9">
        <v>30203</v>
      </c>
      <c r="G28" s="4">
        <v>30203</v>
      </c>
      <c r="H28" s="7">
        <v>30203</v>
      </c>
      <c r="I28" s="10">
        <v>220175</v>
      </c>
      <c r="J28" s="9">
        <v>183000</v>
      </c>
      <c r="K28" s="4">
        <v>194895</v>
      </c>
      <c r="L28" s="7">
        <v>207563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2686295</v>
      </c>
      <c r="F30" s="9">
        <v>6508255</v>
      </c>
      <c r="G30" s="4">
        <v>6204353</v>
      </c>
      <c r="H30" s="7">
        <v>6204353</v>
      </c>
      <c r="I30" s="10">
        <v>5330435</v>
      </c>
      <c r="J30" s="9">
        <v>7238624</v>
      </c>
      <c r="K30" s="4">
        <v>7903466</v>
      </c>
      <c r="L30" s="7">
        <v>8434948</v>
      </c>
    </row>
    <row r="31" spans="1:12" ht="12.75">
      <c r="A31" s="31" t="s">
        <v>47</v>
      </c>
      <c r="B31" s="29"/>
      <c r="C31" s="4">
        <v>8319016</v>
      </c>
      <c r="D31" s="4">
        <v>9105310</v>
      </c>
      <c r="E31" s="7">
        <v>25666378</v>
      </c>
      <c r="F31" s="8">
        <v>28529600</v>
      </c>
      <c r="G31" s="4">
        <v>22033018</v>
      </c>
      <c r="H31" s="30">
        <v>22033018</v>
      </c>
      <c r="I31" s="10">
        <v>18865319</v>
      </c>
      <c r="J31" s="9">
        <v>20135008</v>
      </c>
      <c r="K31" s="4">
        <v>22390058</v>
      </c>
      <c r="L31" s="7">
        <v>23931851</v>
      </c>
    </row>
    <row r="32" spans="1:12" ht="12.75">
      <c r="A32" s="31" t="s">
        <v>33</v>
      </c>
      <c r="B32" s="29"/>
      <c r="C32" s="4">
        <v>1999000</v>
      </c>
      <c r="D32" s="4">
        <v>2914928</v>
      </c>
      <c r="E32" s="7">
        <v>1524423</v>
      </c>
      <c r="F32" s="9">
        <v>1515000</v>
      </c>
      <c r="G32" s="4">
        <v>1515000</v>
      </c>
      <c r="H32" s="7">
        <v>1515000</v>
      </c>
      <c r="I32" s="10">
        <v>1514999</v>
      </c>
      <c r="J32" s="9">
        <v>954000</v>
      </c>
      <c r="K32" s="4">
        <v>1016010</v>
      </c>
      <c r="L32" s="7">
        <v>1082051</v>
      </c>
    </row>
    <row r="33" spans="1:12" ht="12.75">
      <c r="A33" s="31" t="s">
        <v>48</v>
      </c>
      <c r="B33" s="29" t="s">
        <v>49</v>
      </c>
      <c r="C33" s="4">
        <v>27568544</v>
      </c>
      <c r="D33" s="4">
        <v>28740244</v>
      </c>
      <c r="E33" s="7">
        <v>12297010</v>
      </c>
      <c r="F33" s="8">
        <v>11056306</v>
      </c>
      <c r="G33" s="4">
        <v>12131028</v>
      </c>
      <c r="H33" s="7">
        <v>12131028</v>
      </c>
      <c r="I33" s="10">
        <v>10797080</v>
      </c>
      <c r="J33" s="9">
        <v>11331611</v>
      </c>
      <c r="K33" s="4">
        <v>12068153</v>
      </c>
      <c r="L33" s="7">
        <v>12852586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86836697</v>
      </c>
      <c r="D35" s="41">
        <f aca="true" t="shared" si="1" ref="D35:L35">SUM(D24:D34)</f>
        <v>106551845</v>
      </c>
      <c r="E35" s="42">
        <f t="shared" si="1"/>
        <v>139936460</v>
      </c>
      <c r="F35" s="43">
        <f t="shared" si="1"/>
        <v>124509249</v>
      </c>
      <c r="G35" s="41">
        <f t="shared" si="1"/>
        <v>117502548</v>
      </c>
      <c r="H35" s="42">
        <f t="shared" si="1"/>
        <v>117502548</v>
      </c>
      <c r="I35" s="45">
        <f t="shared" si="1"/>
        <v>115442500</v>
      </c>
      <c r="J35" s="46">
        <f t="shared" si="1"/>
        <v>120125642</v>
      </c>
      <c r="K35" s="41">
        <f t="shared" si="1"/>
        <v>129122200</v>
      </c>
      <c r="L35" s="42">
        <f t="shared" si="1"/>
        <v>136785206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8618002</v>
      </c>
      <c r="D37" s="57">
        <f aca="true" t="shared" si="2" ref="D37:L37">+D21-D35</f>
        <v>-14013836</v>
      </c>
      <c r="E37" s="58">
        <f t="shared" si="2"/>
        <v>-50040230</v>
      </c>
      <c r="F37" s="59">
        <f t="shared" si="2"/>
        <v>-139972965</v>
      </c>
      <c r="G37" s="57">
        <f t="shared" si="2"/>
        <v>-24021609</v>
      </c>
      <c r="H37" s="58">
        <f t="shared" si="2"/>
        <v>-24021609</v>
      </c>
      <c r="I37" s="60">
        <f t="shared" si="2"/>
        <v>-16342285</v>
      </c>
      <c r="J37" s="61">
        <f t="shared" si="2"/>
        <v>-10549063</v>
      </c>
      <c r="K37" s="57">
        <f t="shared" si="2"/>
        <v>-18902564</v>
      </c>
      <c r="L37" s="58">
        <f t="shared" si="2"/>
        <v>-14501037</v>
      </c>
    </row>
    <row r="38" spans="1:12" ht="21" customHeight="1">
      <c r="A38" s="62" t="s">
        <v>53</v>
      </c>
      <c r="B38" s="37" t="s">
        <v>54</v>
      </c>
      <c r="C38" s="4">
        <v>27709178</v>
      </c>
      <c r="D38" s="4">
        <v>36057397</v>
      </c>
      <c r="E38" s="7">
        <v>33370313</v>
      </c>
      <c r="F38" s="9">
        <v>27741550</v>
      </c>
      <c r="G38" s="4">
        <v>19241550</v>
      </c>
      <c r="H38" s="7">
        <v>19241550</v>
      </c>
      <c r="I38" s="10">
        <v>17241550</v>
      </c>
      <c r="J38" s="9">
        <v>19844904</v>
      </c>
      <c r="K38" s="4">
        <v>17339300</v>
      </c>
      <c r="L38" s="7">
        <v>20050536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20000</v>
      </c>
      <c r="H40" s="66">
        <v>20000</v>
      </c>
      <c r="I40" s="10">
        <v>17009</v>
      </c>
      <c r="J40" s="67">
        <v>27048</v>
      </c>
      <c r="K40" s="65">
        <v>28806</v>
      </c>
      <c r="L40" s="66">
        <v>30678</v>
      </c>
    </row>
    <row r="41" spans="1:12" ht="12.75">
      <c r="A41" s="68" t="s">
        <v>57</v>
      </c>
      <c r="B41" s="37"/>
      <c r="C41" s="69">
        <f>SUM(C37:C40)</f>
        <v>36327180</v>
      </c>
      <c r="D41" s="69">
        <f aca="true" t="shared" si="3" ref="D41:L41">SUM(D37:D40)</f>
        <v>22043561</v>
      </c>
      <c r="E41" s="70">
        <f t="shared" si="3"/>
        <v>-16669917</v>
      </c>
      <c r="F41" s="71">
        <f t="shared" si="3"/>
        <v>-112231415</v>
      </c>
      <c r="G41" s="69">
        <f t="shared" si="3"/>
        <v>-4760059</v>
      </c>
      <c r="H41" s="70">
        <f t="shared" si="3"/>
        <v>-4760059</v>
      </c>
      <c r="I41" s="72">
        <f t="shared" si="3"/>
        <v>916274</v>
      </c>
      <c r="J41" s="73">
        <f t="shared" si="3"/>
        <v>9322889</v>
      </c>
      <c r="K41" s="69">
        <f t="shared" si="3"/>
        <v>-1534458</v>
      </c>
      <c r="L41" s="70">
        <f t="shared" si="3"/>
        <v>5580177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36327180</v>
      </c>
      <c r="D43" s="79">
        <f aca="true" t="shared" si="4" ref="D43:L43">+D41-D42</f>
        <v>22043561</v>
      </c>
      <c r="E43" s="80">
        <f t="shared" si="4"/>
        <v>-16669917</v>
      </c>
      <c r="F43" s="81">
        <f t="shared" si="4"/>
        <v>-112231415</v>
      </c>
      <c r="G43" s="79">
        <f t="shared" si="4"/>
        <v>-4760059</v>
      </c>
      <c r="H43" s="80">
        <f t="shared" si="4"/>
        <v>-4760059</v>
      </c>
      <c r="I43" s="82">
        <f t="shared" si="4"/>
        <v>916274</v>
      </c>
      <c r="J43" s="83">
        <f t="shared" si="4"/>
        <v>9322889</v>
      </c>
      <c r="K43" s="79">
        <f t="shared" si="4"/>
        <v>-1534458</v>
      </c>
      <c r="L43" s="80">
        <f t="shared" si="4"/>
        <v>5580177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36327180</v>
      </c>
      <c r="D45" s="69">
        <f aca="true" t="shared" si="5" ref="D45:L45">SUM(D43:D44)</f>
        <v>22043561</v>
      </c>
      <c r="E45" s="70">
        <f t="shared" si="5"/>
        <v>-16669917</v>
      </c>
      <c r="F45" s="71">
        <f t="shared" si="5"/>
        <v>-112231415</v>
      </c>
      <c r="G45" s="69">
        <f t="shared" si="5"/>
        <v>-4760059</v>
      </c>
      <c r="H45" s="70">
        <f t="shared" si="5"/>
        <v>-4760059</v>
      </c>
      <c r="I45" s="72">
        <f t="shared" si="5"/>
        <v>916274</v>
      </c>
      <c r="J45" s="73">
        <f t="shared" si="5"/>
        <v>9322889</v>
      </c>
      <c r="K45" s="69">
        <f t="shared" si="5"/>
        <v>-1534458</v>
      </c>
      <c r="L45" s="70">
        <f t="shared" si="5"/>
        <v>5580177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36327180</v>
      </c>
      <c r="D47" s="89">
        <f aca="true" t="shared" si="6" ref="D47:L47">SUM(D45:D46)</f>
        <v>22043561</v>
      </c>
      <c r="E47" s="90">
        <f t="shared" si="6"/>
        <v>-16669917</v>
      </c>
      <c r="F47" s="91">
        <f t="shared" si="6"/>
        <v>-112231415</v>
      </c>
      <c r="G47" s="89">
        <f t="shared" si="6"/>
        <v>-4760059</v>
      </c>
      <c r="H47" s="92">
        <f t="shared" si="6"/>
        <v>-4760059</v>
      </c>
      <c r="I47" s="93">
        <f t="shared" si="6"/>
        <v>916274</v>
      </c>
      <c r="J47" s="94">
        <f t="shared" si="6"/>
        <v>9322889</v>
      </c>
      <c r="K47" s="89">
        <f t="shared" si="6"/>
        <v>-1534458</v>
      </c>
      <c r="L47" s="95">
        <f t="shared" si="6"/>
        <v>5580177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112952408</v>
      </c>
      <c r="D7" s="4">
        <v>111576882</v>
      </c>
      <c r="E7" s="7">
        <v>14748933</v>
      </c>
      <c r="F7" s="9">
        <v>284070382</v>
      </c>
      <c r="G7" s="4">
        <v>188911263</v>
      </c>
      <c r="H7" s="7">
        <v>188911263</v>
      </c>
      <c r="I7" s="10">
        <v>224849157</v>
      </c>
      <c r="J7" s="9">
        <v>339734353</v>
      </c>
      <c r="K7" s="4">
        <v>411405543</v>
      </c>
      <c r="L7" s="7">
        <v>498256938</v>
      </c>
    </row>
    <row r="8" spans="1:12" ht="12.75">
      <c r="A8" s="31" t="s">
        <v>24</v>
      </c>
      <c r="B8" s="29" t="s">
        <v>21</v>
      </c>
      <c r="C8" s="4">
        <v>11699176</v>
      </c>
      <c r="D8" s="4">
        <v>12328933</v>
      </c>
      <c r="E8" s="7">
        <v>1751035</v>
      </c>
      <c r="F8" s="9">
        <v>22840629</v>
      </c>
      <c r="G8" s="4">
        <v>24857025</v>
      </c>
      <c r="H8" s="7">
        <v>24857025</v>
      </c>
      <c r="I8" s="10">
        <v>28432720</v>
      </c>
      <c r="J8" s="9">
        <v>32493435</v>
      </c>
      <c r="K8" s="4">
        <v>39385293</v>
      </c>
      <c r="L8" s="7">
        <v>47738913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201960</v>
      </c>
      <c r="D11" s="4">
        <v>205215</v>
      </c>
      <c r="E11" s="7">
        <v>22304</v>
      </c>
      <c r="F11" s="9">
        <v>150000</v>
      </c>
      <c r="G11" s="4">
        <v>185918</v>
      </c>
      <c r="H11" s="7">
        <v>185918</v>
      </c>
      <c r="I11" s="10">
        <v>256517</v>
      </c>
      <c r="J11" s="9">
        <v>200000</v>
      </c>
      <c r="K11" s="4">
        <v>211000</v>
      </c>
      <c r="L11" s="7">
        <v>222605</v>
      </c>
    </row>
    <row r="12" spans="1:12" ht="12.75">
      <c r="A12" s="28" t="s">
        <v>27</v>
      </c>
      <c r="B12" s="37"/>
      <c r="C12" s="4">
        <v>17019400</v>
      </c>
      <c r="D12" s="4">
        <v>15432321</v>
      </c>
      <c r="E12" s="7">
        <v>25477</v>
      </c>
      <c r="F12" s="9">
        <v>0</v>
      </c>
      <c r="G12" s="4">
        <v>0</v>
      </c>
      <c r="H12" s="7">
        <v>0</v>
      </c>
      <c r="I12" s="10">
        <v>8089955</v>
      </c>
      <c r="J12" s="9">
        <v>500000</v>
      </c>
      <c r="K12" s="4">
        <v>527500</v>
      </c>
      <c r="L12" s="7">
        <v>556512</v>
      </c>
    </row>
    <row r="13" spans="1:12" ht="12.75">
      <c r="A13" s="28" t="s">
        <v>28</v>
      </c>
      <c r="B13" s="37"/>
      <c r="C13" s="4">
        <v>18152505</v>
      </c>
      <c r="D13" s="4">
        <v>23308202</v>
      </c>
      <c r="E13" s="7">
        <v>2966755</v>
      </c>
      <c r="F13" s="9">
        <v>10000000</v>
      </c>
      <c r="G13" s="4">
        <v>33090452</v>
      </c>
      <c r="H13" s="7">
        <v>33090452</v>
      </c>
      <c r="I13" s="10">
        <v>38999627</v>
      </c>
      <c r="J13" s="9">
        <v>5290500</v>
      </c>
      <c r="K13" s="4">
        <v>8570800</v>
      </c>
      <c r="L13" s="7">
        <v>10801170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2500000</v>
      </c>
      <c r="G14" s="4">
        <v>600000</v>
      </c>
      <c r="H14" s="7">
        <v>600000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4959781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441938337</v>
      </c>
      <c r="D18" s="4">
        <v>455381876</v>
      </c>
      <c r="E18" s="7">
        <v>2632941</v>
      </c>
      <c r="F18" s="9">
        <v>451758000</v>
      </c>
      <c r="G18" s="4">
        <v>270979608</v>
      </c>
      <c r="H18" s="7">
        <v>270979608</v>
      </c>
      <c r="I18" s="10">
        <v>489777008</v>
      </c>
      <c r="J18" s="9">
        <v>292655790</v>
      </c>
      <c r="K18" s="4">
        <v>298288346</v>
      </c>
      <c r="L18" s="7">
        <v>317920828</v>
      </c>
    </row>
    <row r="19" spans="1:12" ht="12.75">
      <c r="A19" s="28" t="s">
        <v>34</v>
      </c>
      <c r="B19" s="37" t="s">
        <v>21</v>
      </c>
      <c r="C19" s="4">
        <v>4831710</v>
      </c>
      <c r="D19" s="4">
        <v>11363927</v>
      </c>
      <c r="E19" s="32">
        <v>440153</v>
      </c>
      <c r="F19" s="33">
        <v>245030000</v>
      </c>
      <c r="G19" s="34">
        <v>243750000</v>
      </c>
      <c r="H19" s="32">
        <v>243750000</v>
      </c>
      <c r="I19" s="35">
        <v>831583</v>
      </c>
      <c r="J19" s="36">
        <v>265762000</v>
      </c>
      <c r="K19" s="34">
        <v>288841000</v>
      </c>
      <c r="L19" s="32">
        <v>313105933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606795496</v>
      </c>
      <c r="D21" s="41">
        <f t="shared" si="0"/>
        <v>629597356</v>
      </c>
      <c r="E21" s="42">
        <f t="shared" si="0"/>
        <v>27547379</v>
      </c>
      <c r="F21" s="43">
        <f t="shared" si="0"/>
        <v>1016349011</v>
      </c>
      <c r="G21" s="41">
        <f t="shared" si="0"/>
        <v>762374266</v>
      </c>
      <c r="H21" s="44">
        <f t="shared" si="0"/>
        <v>762374266</v>
      </c>
      <c r="I21" s="45">
        <f t="shared" si="0"/>
        <v>791236567</v>
      </c>
      <c r="J21" s="46">
        <f t="shared" si="0"/>
        <v>936636078</v>
      </c>
      <c r="K21" s="41">
        <f t="shared" si="0"/>
        <v>1047229482</v>
      </c>
      <c r="L21" s="42">
        <f t="shared" si="0"/>
        <v>1188602899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181327612</v>
      </c>
      <c r="D24" s="4">
        <v>198158827</v>
      </c>
      <c r="E24" s="7">
        <v>22173653</v>
      </c>
      <c r="F24" s="8">
        <v>250245740</v>
      </c>
      <c r="G24" s="4">
        <v>269245740</v>
      </c>
      <c r="H24" s="30">
        <v>269245740</v>
      </c>
      <c r="I24" s="10">
        <v>241304760</v>
      </c>
      <c r="J24" s="9">
        <v>283676829</v>
      </c>
      <c r="K24" s="4">
        <v>300486748</v>
      </c>
      <c r="L24" s="7">
        <v>318526495</v>
      </c>
    </row>
    <row r="25" spans="1:12" ht="12.75">
      <c r="A25" s="31" t="s">
        <v>39</v>
      </c>
      <c r="B25" s="29"/>
      <c r="C25" s="4">
        <v>10937383</v>
      </c>
      <c r="D25" s="4">
        <v>10239416</v>
      </c>
      <c r="E25" s="7">
        <v>892736</v>
      </c>
      <c r="F25" s="9">
        <v>12478875</v>
      </c>
      <c r="G25" s="4">
        <v>12266430</v>
      </c>
      <c r="H25" s="7">
        <v>12266430</v>
      </c>
      <c r="I25" s="10">
        <v>11627511</v>
      </c>
      <c r="J25" s="9">
        <v>12941083</v>
      </c>
      <c r="K25" s="4">
        <v>13652849</v>
      </c>
      <c r="L25" s="7">
        <v>14403750</v>
      </c>
    </row>
    <row r="26" spans="1:12" ht="12.75">
      <c r="A26" s="31" t="s">
        <v>40</v>
      </c>
      <c r="B26" s="29" t="s">
        <v>41</v>
      </c>
      <c r="C26" s="4">
        <v>50253471</v>
      </c>
      <c r="D26" s="4">
        <v>61029639</v>
      </c>
      <c r="E26" s="7">
        <v>139701691</v>
      </c>
      <c r="F26" s="9">
        <v>97543757</v>
      </c>
      <c r="G26" s="4">
        <v>57191922</v>
      </c>
      <c r="H26" s="7">
        <v>57191922</v>
      </c>
      <c r="I26" s="10">
        <v>51947459</v>
      </c>
      <c r="J26" s="9">
        <v>107589069</v>
      </c>
      <c r="K26" s="4">
        <v>128891468</v>
      </c>
      <c r="L26" s="7">
        <v>162540499</v>
      </c>
    </row>
    <row r="27" spans="1:12" ht="12.75">
      <c r="A27" s="31" t="s">
        <v>42</v>
      </c>
      <c r="B27" s="29" t="s">
        <v>21</v>
      </c>
      <c r="C27" s="4">
        <v>55713431</v>
      </c>
      <c r="D27" s="4">
        <v>61564307</v>
      </c>
      <c r="E27" s="7">
        <v>3133231</v>
      </c>
      <c r="F27" s="8">
        <v>51000000</v>
      </c>
      <c r="G27" s="4">
        <v>35000000</v>
      </c>
      <c r="H27" s="30">
        <v>35000000</v>
      </c>
      <c r="I27" s="10">
        <v>46641846</v>
      </c>
      <c r="J27" s="9">
        <v>42500000</v>
      </c>
      <c r="K27" s="4">
        <v>44837500</v>
      </c>
      <c r="L27" s="7">
        <v>47303562</v>
      </c>
    </row>
    <row r="28" spans="1:12" ht="12.75">
      <c r="A28" s="31" t="s">
        <v>43</v>
      </c>
      <c r="B28" s="29"/>
      <c r="C28" s="4">
        <v>10252994</v>
      </c>
      <c r="D28" s="4">
        <v>19737550</v>
      </c>
      <c r="E28" s="7">
        <v>19515261</v>
      </c>
      <c r="F28" s="9">
        <v>22609000</v>
      </c>
      <c r="G28" s="4">
        <v>27545907</v>
      </c>
      <c r="H28" s="7">
        <v>27545907</v>
      </c>
      <c r="I28" s="10">
        <v>11502271</v>
      </c>
      <c r="J28" s="9">
        <v>27550000</v>
      </c>
      <c r="K28" s="4">
        <v>27550000</v>
      </c>
      <c r="L28" s="7">
        <v>27550000</v>
      </c>
    </row>
    <row r="29" spans="1:12" ht="12.75">
      <c r="A29" s="31" t="s">
        <v>44</v>
      </c>
      <c r="B29" s="29" t="s">
        <v>21</v>
      </c>
      <c r="C29" s="4">
        <v>105044656</v>
      </c>
      <c r="D29" s="4">
        <v>121186282</v>
      </c>
      <c r="E29" s="7">
        <v>23069642</v>
      </c>
      <c r="F29" s="8">
        <v>139150000</v>
      </c>
      <c r="G29" s="4">
        <v>139150000</v>
      </c>
      <c r="H29" s="30">
        <v>139150000</v>
      </c>
      <c r="I29" s="10">
        <v>161412143</v>
      </c>
      <c r="J29" s="9">
        <v>142500000</v>
      </c>
      <c r="K29" s="4">
        <v>150337500</v>
      </c>
      <c r="L29" s="7">
        <v>158606063</v>
      </c>
    </row>
    <row r="30" spans="1:12" ht="12.75">
      <c r="A30" s="31" t="s">
        <v>45</v>
      </c>
      <c r="B30" s="29" t="s">
        <v>46</v>
      </c>
      <c r="C30" s="4">
        <v>1592826</v>
      </c>
      <c r="D30" s="4">
        <v>0</v>
      </c>
      <c r="E30" s="7">
        <v>0</v>
      </c>
      <c r="F30" s="9">
        <v>1500000</v>
      </c>
      <c r="G30" s="4">
        <v>0</v>
      </c>
      <c r="H30" s="7">
        <v>0</v>
      </c>
      <c r="I30" s="10">
        <v>0</v>
      </c>
      <c r="J30" s="9">
        <v>31676107</v>
      </c>
      <c r="K30" s="4">
        <v>22868792</v>
      </c>
      <c r="L30" s="7">
        <v>24127106</v>
      </c>
    </row>
    <row r="31" spans="1:12" ht="12.75">
      <c r="A31" s="31" t="s">
        <v>47</v>
      </c>
      <c r="B31" s="29"/>
      <c r="C31" s="4">
        <v>156871341</v>
      </c>
      <c r="D31" s="4">
        <v>142306896</v>
      </c>
      <c r="E31" s="7">
        <v>23265840</v>
      </c>
      <c r="F31" s="8">
        <v>160800000</v>
      </c>
      <c r="G31" s="4">
        <v>208171589</v>
      </c>
      <c r="H31" s="30">
        <v>208171589</v>
      </c>
      <c r="I31" s="10">
        <v>217655841</v>
      </c>
      <c r="J31" s="9">
        <v>201617267</v>
      </c>
      <c r="K31" s="4">
        <v>191767060</v>
      </c>
      <c r="L31" s="7">
        <v>186848697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13120</v>
      </c>
      <c r="J32" s="9">
        <v>6583500</v>
      </c>
      <c r="K32" s="4">
        <v>6500000</v>
      </c>
      <c r="L32" s="7">
        <v>7000000</v>
      </c>
    </row>
    <row r="33" spans="1:12" ht="12.75">
      <c r="A33" s="31" t="s">
        <v>48</v>
      </c>
      <c r="B33" s="29" t="s">
        <v>49</v>
      </c>
      <c r="C33" s="4">
        <v>102444022</v>
      </c>
      <c r="D33" s="4">
        <v>114492401</v>
      </c>
      <c r="E33" s="7">
        <v>7726527</v>
      </c>
      <c r="F33" s="8">
        <v>67296295</v>
      </c>
      <c r="G33" s="4">
        <v>47163913</v>
      </c>
      <c r="H33" s="7">
        <v>47163913</v>
      </c>
      <c r="I33" s="10">
        <v>40885239</v>
      </c>
      <c r="J33" s="9">
        <v>71471950</v>
      </c>
      <c r="K33" s="4">
        <v>91212456</v>
      </c>
      <c r="L33" s="7">
        <v>115859553</v>
      </c>
    </row>
    <row r="34" spans="1:12" ht="12.75">
      <c r="A34" s="28" t="s">
        <v>50</v>
      </c>
      <c r="B34" s="37"/>
      <c r="C34" s="4">
        <v>59691</v>
      </c>
      <c r="D34" s="4">
        <v>16683542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674497427</v>
      </c>
      <c r="D35" s="41">
        <f aca="true" t="shared" si="1" ref="D35:L35">SUM(D24:D34)</f>
        <v>745398860</v>
      </c>
      <c r="E35" s="42">
        <f t="shared" si="1"/>
        <v>239478581</v>
      </c>
      <c r="F35" s="43">
        <f t="shared" si="1"/>
        <v>802623667</v>
      </c>
      <c r="G35" s="41">
        <f t="shared" si="1"/>
        <v>795735501</v>
      </c>
      <c r="H35" s="42">
        <f t="shared" si="1"/>
        <v>795735501</v>
      </c>
      <c r="I35" s="45">
        <f t="shared" si="1"/>
        <v>782990190</v>
      </c>
      <c r="J35" s="46">
        <f t="shared" si="1"/>
        <v>928105805</v>
      </c>
      <c r="K35" s="41">
        <f t="shared" si="1"/>
        <v>978104373</v>
      </c>
      <c r="L35" s="42">
        <f t="shared" si="1"/>
        <v>1062765725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-67701931</v>
      </c>
      <c r="D37" s="57">
        <f aca="true" t="shared" si="2" ref="D37:L37">+D21-D35</f>
        <v>-115801504</v>
      </c>
      <c r="E37" s="58">
        <f t="shared" si="2"/>
        <v>-211931202</v>
      </c>
      <c r="F37" s="59">
        <f t="shared" si="2"/>
        <v>213725344</v>
      </c>
      <c r="G37" s="57">
        <f t="shared" si="2"/>
        <v>-33361235</v>
      </c>
      <c r="H37" s="58">
        <f t="shared" si="2"/>
        <v>-33361235</v>
      </c>
      <c r="I37" s="60">
        <f t="shared" si="2"/>
        <v>8246377</v>
      </c>
      <c r="J37" s="61">
        <f t="shared" si="2"/>
        <v>8530273</v>
      </c>
      <c r="K37" s="57">
        <f t="shared" si="2"/>
        <v>69125109</v>
      </c>
      <c r="L37" s="58">
        <f t="shared" si="2"/>
        <v>125837174</v>
      </c>
    </row>
    <row r="38" spans="1:12" ht="21" customHeight="1">
      <c r="A38" s="62" t="s">
        <v>53</v>
      </c>
      <c r="B38" s="37" t="s">
        <v>54</v>
      </c>
      <c r="C38" s="4">
        <v>270672042</v>
      </c>
      <c r="D38" s="4">
        <v>134565154</v>
      </c>
      <c r="E38" s="7">
        <v>48965352</v>
      </c>
      <c r="F38" s="9">
        <v>0</v>
      </c>
      <c r="G38" s="4">
        <v>203328000</v>
      </c>
      <c r="H38" s="7">
        <v>203328000</v>
      </c>
      <c r="I38" s="10">
        <v>217546000</v>
      </c>
      <c r="J38" s="9">
        <v>184625000</v>
      </c>
      <c r="K38" s="4">
        <v>200631000</v>
      </c>
      <c r="L38" s="7">
        <v>214204000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202970111</v>
      </c>
      <c r="D41" s="69">
        <f aca="true" t="shared" si="3" ref="D41:L41">SUM(D37:D40)</f>
        <v>18763650</v>
      </c>
      <c r="E41" s="70">
        <f t="shared" si="3"/>
        <v>-162965850</v>
      </c>
      <c r="F41" s="71">
        <f t="shared" si="3"/>
        <v>213725344</v>
      </c>
      <c r="G41" s="69">
        <f t="shared" si="3"/>
        <v>169966765</v>
      </c>
      <c r="H41" s="70">
        <f t="shared" si="3"/>
        <v>169966765</v>
      </c>
      <c r="I41" s="72">
        <f t="shared" si="3"/>
        <v>225792377</v>
      </c>
      <c r="J41" s="73">
        <f t="shared" si="3"/>
        <v>193155273</v>
      </c>
      <c r="K41" s="69">
        <f t="shared" si="3"/>
        <v>269756109</v>
      </c>
      <c r="L41" s="70">
        <f t="shared" si="3"/>
        <v>340041174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202970111</v>
      </c>
      <c r="D43" s="79">
        <f aca="true" t="shared" si="4" ref="D43:L43">+D41-D42</f>
        <v>18763650</v>
      </c>
      <c r="E43" s="80">
        <f t="shared" si="4"/>
        <v>-162965850</v>
      </c>
      <c r="F43" s="81">
        <f t="shared" si="4"/>
        <v>213725344</v>
      </c>
      <c r="G43" s="79">
        <f t="shared" si="4"/>
        <v>169966765</v>
      </c>
      <c r="H43" s="80">
        <f t="shared" si="4"/>
        <v>169966765</v>
      </c>
      <c r="I43" s="82">
        <f t="shared" si="4"/>
        <v>225792377</v>
      </c>
      <c r="J43" s="83">
        <f t="shared" si="4"/>
        <v>193155273</v>
      </c>
      <c r="K43" s="79">
        <f t="shared" si="4"/>
        <v>269756109</v>
      </c>
      <c r="L43" s="80">
        <f t="shared" si="4"/>
        <v>340041174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202970111</v>
      </c>
      <c r="D45" s="69">
        <f aca="true" t="shared" si="5" ref="D45:L45">SUM(D43:D44)</f>
        <v>18763650</v>
      </c>
      <c r="E45" s="70">
        <f t="shared" si="5"/>
        <v>-162965850</v>
      </c>
      <c r="F45" s="71">
        <f t="shared" si="5"/>
        <v>213725344</v>
      </c>
      <c r="G45" s="69">
        <f t="shared" si="5"/>
        <v>169966765</v>
      </c>
      <c r="H45" s="70">
        <f t="shared" si="5"/>
        <v>169966765</v>
      </c>
      <c r="I45" s="72">
        <f t="shared" si="5"/>
        <v>225792377</v>
      </c>
      <c r="J45" s="73">
        <f t="shared" si="5"/>
        <v>193155273</v>
      </c>
      <c r="K45" s="69">
        <f t="shared" si="5"/>
        <v>269756109</v>
      </c>
      <c r="L45" s="70">
        <f t="shared" si="5"/>
        <v>340041174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202970111</v>
      </c>
      <c r="D47" s="89">
        <f aca="true" t="shared" si="6" ref="D47:L47">SUM(D45:D46)</f>
        <v>18763650</v>
      </c>
      <c r="E47" s="90">
        <f t="shared" si="6"/>
        <v>-162965850</v>
      </c>
      <c r="F47" s="91">
        <f t="shared" si="6"/>
        <v>213725344</v>
      </c>
      <c r="G47" s="89">
        <f t="shared" si="6"/>
        <v>169966765</v>
      </c>
      <c r="H47" s="92">
        <f t="shared" si="6"/>
        <v>169966765</v>
      </c>
      <c r="I47" s="93">
        <f t="shared" si="6"/>
        <v>225792377</v>
      </c>
      <c r="J47" s="94">
        <f t="shared" si="6"/>
        <v>193155273</v>
      </c>
      <c r="K47" s="89">
        <f t="shared" si="6"/>
        <v>269756109</v>
      </c>
      <c r="L47" s="95">
        <f t="shared" si="6"/>
        <v>340041174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24789105</v>
      </c>
      <c r="D5" s="4">
        <v>25191199</v>
      </c>
      <c r="E5" s="5">
        <v>1289695</v>
      </c>
      <c r="F5" s="6">
        <v>32119561</v>
      </c>
      <c r="G5" s="4">
        <v>30239142</v>
      </c>
      <c r="H5" s="7">
        <v>30239142</v>
      </c>
      <c r="I5" s="8">
        <v>29529337</v>
      </c>
      <c r="J5" s="6">
        <v>32011960</v>
      </c>
      <c r="K5" s="4">
        <v>33740607</v>
      </c>
      <c r="L5" s="7">
        <v>35562600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1906783</v>
      </c>
      <c r="D9" s="4">
        <v>2022856</v>
      </c>
      <c r="E9" s="32">
        <v>201654</v>
      </c>
      <c r="F9" s="33">
        <v>2254249</v>
      </c>
      <c r="G9" s="34">
        <v>2587962</v>
      </c>
      <c r="H9" s="32">
        <v>2587962</v>
      </c>
      <c r="I9" s="35">
        <v>2591760</v>
      </c>
      <c r="J9" s="36">
        <v>2722536</v>
      </c>
      <c r="K9" s="34">
        <v>2869553</v>
      </c>
      <c r="L9" s="32">
        <v>3024509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78416</v>
      </c>
      <c r="D11" s="4">
        <v>81152</v>
      </c>
      <c r="E11" s="7">
        <v>62119</v>
      </c>
      <c r="F11" s="9">
        <v>115398</v>
      </c>
      <c r="G11" s="4">
        <v>164000</v>
      </c>
      <c r="H11" s="7">
        <v>164000</v>
      </c>
      <c r="I11" s="10">
        <v>186068</v>
      </c>
      <c r="J11" s="9">
        <v>172528</v>
      </c>
      <c r="K11" s="4">
        <v>181844</v>
      </c>
      <c r="L11" s="7">
        <v>191664</v>
      </c>
    </row>
    <row r="12" spans="1:12" ht="12.75">
      <c r="A12" s="28" t="s">
        <v>27</v>
      </c>
      <c r="B12" s="37"/>
      <c r="C12" s="4">
        <v>3848570</v>
      </c>
      <c r="D12" s="4">
        <v>3357608</v>
      </c>
      <c r="E12" s="7">
        <v>320202</v>
      </c>
      <c r="F12" s="9">
        <v>3311830</v>
      </c>
      <c r="G12" s="4">
        <v>3311830</v>
      </c>
      <c r="H12" s="7">
        <v>3311830</v>
      </c>
      <c r="I12" s="10">
        <v>3147669</v>
      </c>
      <c r="J12" s="9">
        <v>3282557</v>
      </c>
      <c r="K12" s="4">
        <v>3459814</v>
      </c>
      <c r="L12" s="7">
        <v>3646645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-194020</v>
      </c>
      <c r="F13" s="9">
        <v>0</v>
      </c>
      <c r="G13" s="4">
        <v>0</v>
      </c>
      <c r="H13" s="7">
        <v>0</v>
      </c>
      <c r="I13" s="10">
        <v>4708822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5074433</v>
      </c>
      <c r="D15" s="4">
        <v>5377302</v>
      </c>
      <c r="E15" s="7">
        <v>220047</v>
      </c>
      <c r="F15" s="9">
        <v>6237701</v>
      </c>
      <c r="G15" s="4">
        <v>5807234</v>
      </c>
      <c r="H15" s="7">
        <v>5807234</v>
      </c>
      <c r="I15" s="10">
        <v>664420</v>
      </c>
      <c r="J15" s="9">
        <v>6109210</v>
      </c>
      <c r="K15" s="4">
        <v>6439107</v>
      </c>
      <c r="L15" s="7">
        <v>6786819</v>
      </c>
    </row>
    <row r="16" spans="1:12" ht="12.75">
      <c r="A16" s="28" t="s">
        <v>31</v>
      </c>
      <c r="B16" s="37"/>
      <c r="C16" s="4">
        <v>401204</v>
      </c>
      <c r="D16" s="4">
        <v>382554</v>
      </c>
      <c r="E16" s="7">
        <v>294715</v>
      </c>
      <c r="F16" s="9">
        <v>2520000</v>
      </c>
      <c r="G16" s="4">
        <v>2520000</v>
      </c>
      <c r="H16" s="7">
        <v>2520000</v>
      </c>
      <c r="I16" s="10">
        <v>2784733</v>
      </c>
      <c r="J16" s="9">
        <v>2651040</v>
      </c>
      <c r="K16" s="4">
        <v>2794196</v>
      </c>
      <c r="L16" s="7">
        <v>2945083</v>
      </c>
    </row>
    <row r="17" spans="1:12" ht="12.75">
      <c r="A17" s="31" t="s">
        <v>32</v>
      </c>
      <c r="B17" s="29"/>
      <c r="C17" s="4">
        <v>682382</v>
      </c>
      <c r="D17" s="4">
        <v>2500253</v>
      </c>
      <c r="E17" s="7">
        <v>188811</v>
      </c>
      <c r="F17" s="9">
        <v>1200000</v>
      </c>
      <c r="G17" s="4">
        <v>744441</v>
      </c>
      <c r="H17" s="7">
        <v>744441</v>
      </c>
      <c r="I17" s="10">
        <v>885093</v>
      </c>
      <c r="J17" s="9">
        <v>783152</v>
      </c>
      <c r="K17" s="4">
        <v>825443</v>
      </c>
      <c r="L17" s="7">
        <v>870017</v>
      </c>
    </row>
    <row r="18" spans="1:12" ht="12.75">
      <c r="A18" s="28" t="s">
        <v>33</v>
      </c>
      <c r="B18" s="37"/>
      <c r="C18" s="4">
        <v>129455679</v>
      </c>
      <c r="D18" s="4">
        <v>129949884</v>
      </c>
      <c r="E18" s="7">
        <v>839998</v>
      </c>
      <c r="F18" s="9">
        <v>117853000</v>
      </c>
      <c r="G18" s="4">
        <v>117989597</v>
      </c>
      <c r="H18" s="7">
        <v>117989597</v>
      </c>
      <c r="I18" s="10">
        <v>122067269</v>
      </c>
      <c r="J18" s="9">
        <v>132181000</v>
      </c>
      <c r="K18" s="4">
        <v>137572000</v>
      </c>
      <c r="L18" s="7">
        <v>146300000</v>
      </c>
    </row>
    <row r="19" spans="1:12" ht="12.75">
      <c r="A19" s="28" t="s">
        <v>34</v>
      </c>
      <c r="B19" s="37" t="s">
        <v>21</v>
      </c>
      <c r="C19" s="4">
        <v>2690521</v>
      </c>
      <c r="D19" s="4">
        <v>1005383</v>
      </c>
      <c r="E19" s="32">
        <v>40104</v>
      </c>
      <c r="F19" s="33">
        <v>1142210</v>
      </c>
      <c r="G19" s="34">
        <v>605173</v>
      </c>
      <c r="H19" s="32">
        <v>605173</v>
      </c>
      <c r="I19" s="35">
        <v>591352</v>
      </c>
      <c r="J19" s="36">
        <v>592105</v>
      </c>
      <c r="K19" s="34">
        <v>624080</v>
      </c>
      <c r="L19" s="32">
        <v>657779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854000</v>
      </c>
      <c r="F20" s="9">
        <v>0</v>
      </c>
      <c r="G20" s="4">
        <v>0</v>
      </c>
      <c r="H20" s="38">
        <v>0</v>
      </c>
      <c r="I20" s="10">
        <v>102480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168927093</v>
      </c>
      <c r="D21" s="41">
        <f t="shared" si="0"/>
        <v>169868191</v>
      </c>
      <c r="E21" s="42">
        <f t="shared" si="0"/>
        <v>4117325</v>
      </c>
      <c r="F21" s="43">
        <f t="shared" si="0"/>
        <v>166753949</v>
      </c>
      <c r="G21" s="41">
        <f t="shared" si="0"/>
        <v>163969379</v>
      </c>
      <c r="H21" s="44">
        <f t="shared" si="0"/>
        <v>163969379</v>
      </c>
      <c r="I21" s="45">
        <f t="shared" si="0"/>
        <v>167259003</v>
      </c>
      <c r="J21" s="46">
        <f t="shared" si="0"/>
        <v>180506088</v>
      </c>
      <c r="K21" s="41">
        <f t="shared" si="0"/>
        <v>188506644</v>
      </c>
      <c r="L21" s="42">
        <f t="shared" si="0"/>
        <v>199985116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45773202</v>
      </c>
      <c r="D24" s="4">
        <v>53253281</v>
      </c>
      <c r="E24" s="7">
        <v>6323329</v>
      </c>
      <c r="F24" s="8">
        <v>80608308</v>
      </c>
      <c r="G24" s="4">
        <v>77995219</v>
      </c>
      <c r="H24" s="30">
        <v>77995219</v>
      </c>
      <c r="I24" s="10">
        <v>77223623</v>
      </c>
      <c r="J24" s="9">
        <v>88896218</v>
      </c>
      <c r="K24" s="4">
        <v>93696752</v>
      </c>
      <c r="L24" s="7">
        <v>98756140</v>
      </c>
    </row>
    <row r="25" spans="1:12" ht="12.75">
      <c r="A25" s="31" t="s">
        <v>39</v>
      </c>
      <c r="B25" s="29"/>
      <c r="C25" s="4">
        <v>8604997</v>
      </c>
      <c r="D25" s="4">
        <v>9147871</v>
      </c>
      <c r="E25" s="7">
        <v>850962</v>
      </c>
      <c r="F25" s="9">
        <v>10220565</v>
      </c>
      <c r="G25" s="4">
        <v>10577880</v>
      </c>
      <c r="H25" s="7">
        <v>10577880</v>
      </c>
      <c r="I25" s="10">
        <v>10500451</v>
      </c>
      <c r="J25" s="9">
        <v>10577880</v>
      </c>
      <c r="K25" s="4">
        <v>11149087</v>
      </c>
      <c r="L25" s="7">
        <v>11751140</v>
      </c>
    </row>
    <row r="26" spans="1:12" ht="12.75">
      <c r="A26" s="31" t="s">
        <v>40</v>
      </c>
      <c r="B26" s="29" t="s">
        <v>41</v>
      </c>
      <c r="C26" s="4">
        <v>3786563</v>
      </c>
      <c r="D26" s="4">
        <v>13319073</v>
      </c>
      <c r="E26" s="7">
        <v>3893581</v>
      </c>
      <c r="F26" s="9">
        <v>3872709</v>
      </c>
      <c r="G26" s="4">
        <v>9040903</v>
      </c>
      <c r="H26" s="7">
        <v>9040903</v>
      </c>
      <c r="I26" s="10">
        <v>8562109</v>
      </c>
      <c r="J26" s="9">
        <v>5818350</v>
      </c>
      <c r="K26" s="4">
        <v>8091730</v>
      </c>
      <c r="L26" s="7">
        <v>8528683</v>
      </c>
    </row>
    <row r="27" spans="1:12" ht="12.75">
      <c r="A27" s="31" t="s">
        <v>42</v>
      </c>
      <c r="B27" s="29" t="s">
        <v>21</v>
      </c>
      <c r="C27" s="4">
        <v>15620781</v>
      </c>
      <c r="D27" s="4">
        <v>17925293</v>
      </c>
      <c r="E27" s="7">
        <v>7123427</v>
      </c>
      <c r="F27" s="8">
        <v>19334949</v>
      </c>
      <c r="G27" s="4">
        <v>21205720</v>
      </c>
      <c r="H27" s="30">
        <v>21205720</v>
      </c>
      <c r="I27" s="10">
        <v>21816114</v>
      </c>
      <c r="J27" s="9">
        <v>24336720</v>
      </c>
      <c r="K27" s="4">
        <v>25650903</v>
      </c>
      <c r="L27" s="7">
        <v>27036052</v>
      </c>
    </row>
    <row r="28" spans="1:12" ht="12.75">
      <c r="A28" s="31" t="s">
        <v>43</v>
      </c>
      <c r="B28" s="29"/>
      <c r="C28" s="4">
        <v>1347178</v>
      </c>
      <c r="D28" s="4">
        <v>1034235</v>
      </c>
      <c r="E28" s="7">
        <v>728193</v>
      </c>
      <c r="F28" s="9">
        <v>1900000</v>
      </c>
      <c r="G28" s="4">
        <v>1928728</v>
      </c>
      <c r="H28" s="7">
        <v>1928728</v>
      </c>
      <c r="I28" s="10">
        <v>2018488</v>
      </c>
      <c r="J28" s="9">
        <v>1690534</v>
      </c>
      <c r="K28" s="4">
        <v>1276728</v>
      </c>
      <c r="L28" s="7">
        <v>850984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1064208</v>
      </c>
      <c r="D30" s="4">
        <v>998921</v>
      </c>
      <c r="E30" s="7">
        <v>173816</v>
      </c>
      <c r="F30" s="9">
        <v>1470000</v>
      </c>
      <c r="G30" s="4">
        <v>1448287</v>
      </c>
      <c r="H30" s="7">
        <v>1448287</v>
      </c>
      <c r="I30" s="10">
        <v>1086415</v>
      </c>
      <c r="J30" s="9">
        <v>1520000</v>
      </c>
      <c r="K30" s="4">
        <v>1602080</v>
      </c>
      <c r="L30" s="7">
        <v>1688591</v>
      </c>
    </row>
    <row r="31" spans="1:12" ht="12.75">
      <c r="A31" s="31" t="s">
        <v>47</v>
      </c>
      <c r="B31" s="29"/>
      <c r="C31" s="4">
        <v>3910904</v>
      </c>
      <c r="D31" s="4">
        <v>4104944</v>
      </c>
      <c r="E31" s="7">
        <v>5504465</v>
      </c>
      <c r="F31" s="8">
        <v>32157079</v>
      </c>
      <c r="G31" s="4">
        <v>34615378</v>
      </c>
      <c r="H31" s="30">
        <v>34615378</v>
      </c>
      <c r="I31" s="10">
        <v>33786085</v>
      </c>
      <c r="J31" s="9">
        <v>24558423</v>
      </c>
      <c r="K31" s="4">
        <v>23208471</v>
      </c>
      <c r="L31" s="7">
        <v>24461660</v>
      </c>
    </row>
    <row r="32" spans="1:12" ht="12.75">
      <c r="A32" s="31" t="s">
        <v>33</v>
      </c>
      <c r="B32" s="29"/>
      <c r="C32" s="4">
        <v>2075427</v>
      </c>
      <c r="D32" s="4">
        <v>2007699</v>
      </c>
      <c r="E32" s="7">
        <v>-6593</v>
      </c>
      <c r="F32" s="9">
        <v>120000</v>
      </c>
      <c r="G32" s="4">
        <v>100000</v>
      </c>
      <c r="H32" s="7">
        <v>100000</v>
      </c>
      <c r="I32" s="10">
        <v>90360</v>
      </c>
      <c r="J32" s="9">
        <v>92000</v>
      </c>
      <c r="K32" s="4">
        <v>96968</v>
      </c>
      <c r="L32" s="7">
        <v>102204</v>
      </c>
    </row>
    <row r="33" spans="1:12" ht="12.75">
      <c r="A33" s="31" t="s">
        <v>48</v>
      </c>
      <c r="B33" s="29" t="s">
        <v>49</v>
      </c>
      <c r="C33" s="4">
        <v>72976088</v>
      </c>
      <c r="D33" s="4">
        <v>75623978</v>
      </c>
      <c r="E33" s="7">
        <v>2291638</v>
      </c>
      <c r="F33" s="8">
        <v>33333927</v>
      </c>
      <c r="G33" s="4">
        <v>34877224</v>
      </c>
      <c r="H33" s="7">
        <v>34877224</v>
      </c>
      <c r="I33" s="10">
        <v>33579278</v>
      </c>
      <c r="J33" s="9">
        <v>30331646</v>
      </c>
      <c r="K33" s="4">
        <v>31969559</v>
      </c>
      <c r="L33" s="7">
        <v>33695911</v>
      </c>
    </row>
    <row r="34" spans="1:12" ht="12.75">
      <c r="A34" s="28" t="s">
        <v>50</v>
      </c>
      <c r="B34" s="37"/>
      <c r="C34" s="4">
        <v>2671881</v>
      </c>
      <c r="D34" s="4">
        <v>65688</v>
      </c>
      <c r="E34" s="7">
        <v>1671953</v>
      </c>
      <c r="F34" s="9">
        <v>0</v>
      </c>
      <c r="G34" s="4">
        <v>0</v>
      </c>
      <c r="H34" s="7">
        <v>0</v>
      </c>
      <c r="I34" s="10">
        <v>1933329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157831229</v>
      </c>
      <c r="D35" s="41">
        <f aca="true" t="shared" si="1" ref="D35:L35">SUM(D24:D34)</f>
        <v>177480983</v>
      </c>
      <c r="E35" s="42">
        <f t="shared" si="1"/>
        <v>28554771</v>
      </c>
      <c r="F35" s="43">
        <f t="shared" si="1"/>
        <v>183017537</v>
      </c>
      <c r="G35" s="41">
        <f t="shared" si="1"/>
        <v>191789339</v>
      </c>
      <c r="H35" s="42">
        <f t="shared" si="1"/>
        <v>191789339</v>
      </c>
      <c r="I35" s="45">
        <f t="shared" si="1"/>
        <v>190596252</v>
      </c>
      <c r="J35" s="46">
        <f t="shared" si="1"/>
        <v>187821771</v>
      </c>
      <c r="K35" s="41">
        <f t="shared" si="1"/>
        <v>196742278</v>
      </c>
      <c r="L35" s="42">
        <f t="shared" si="1"/>
        <v>206871365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11095864</v>
      </c>
      <c r="D37" s="57">
        <f aca="true" t="shared" si="2" ref="D37:L37">+D21-D35</f>
        <v>-7612792</v>
      </c>
      <c r="E37" s="58">
        <f t="shared" si="2"/>
        <v>-24437446</v>
      </c>
      <c r="F37" s="59">
        <f t="shared" si="2"/>
        <v>-16263588</v>
      </c>
      <c r="G37" s="57">
        <f t="shared" si="2"/>
        <v>-27819960</v>
      </c>
      <c r="H37" s="58">
        <f t="shared" si="2"/>
        <v>-27819960</v>
      </c>
      <c r="I37" s="60">
        <f t="shared" si="2"/>
        <v>-23337249</v>
      </c>
      <c r="J37" s="61">
        <f t="shared" si="2"/>
        <v>-7315683</v>
      </c>
      <c r="K37" s="57">
        <f t="shared" si="2"/>
        <v>-8235634</v>
      </c>
      <c r="L37" s="58">
        <f t="shared" si="2"/>
        <v>-6886249</v>
      </c>
    </row>
    <row r="38" spans="1:12" ht="21" customHeight="1">
      <c r="A38" s="62" t="s">
        <v>53</v>
      </c>
      <c r="B38" s="37" t="s">
        <v>54</v>
      </c>
      <c r="C38" s="4">
        <v>40669856</v>
      </c>
      <c r="D38" s="4">
        <v>36959870</v>
      </c>
      <c r="E38" s="7">
        <v>20021475</v>
      </c>
      <c r="F38" s="9">
        <v>35779000</v>
      </c>
      <c r="G38" s="4">
        <v>48024500</v>
      </c>
      <c r="H38" s="7">
        <v>48024500</v>
      </c>
      <c r="I38" s="10">
        <v>47112673</v>
      </c>
      <c r="J38" s="9">
        <v>28804000</v>
      </c>
      <c r="K38" s="4">
        <v>29710000</v>
      </c>
      <c r="L38" s="7">
        <v>31374000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51765720</v>
      </c>
      <c r="D41" s="69">
        <f aca="true" t="shared" si="3" ref="D41:L41">SUM(D37:D40)</f>
        <v>29347078</v>
      </c>
      <c r="E41" s="70">
        <f t="shared" si="3"/>
        <v>-4415971</v>
      </c>
      <c r="F41" s="71">
        <f t="shared" si="3"/>
        <v>19515412</v>
      </c>
      <c r="G41" s="69">
        <f t="shared" si="3"/>
        <v>20204540</v>
      </c>
      <c r="H41" s="70">
        <f t="shared" si="3"/>
        <v>20204540</v>
      </c>
      <c r="I41" s="72">
        <f t="shared" si="3"/>
        <v>23775424</v>
      </c>
      <c r="J41" s="73">
        <f t="shared" si="3"/>
        <v>21488317</v>
      </c>
      <c r="K41" s="69">
        <f t="shared" si="3"/>
        <v>21474366</v>
      </c>
      <c r="L41" s="70">
        <f t="shared" si="3"/>
        <v>24487751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51765720</v>
      </c>
      <c r="D43" s="79">
        <f aca="true" t="shared" si="4" ref="D43:L43">+D41-D42</f>
        <v>29347078</v>
      </c>
      <c r="E43" s="80">
        <f t="shared" si="4"/>
        <v>-4415971</v>
      </c>
      <c r="F43" s="81">
        <f t="shared" si="4"/>
        <v>19515412</v>
      </c>
      <c r="G43" s="79">
        <f t="shared" si="4"/>
        <v>20204540</v>
      </c>
      <c r="H43" s="80">
        <f t="shared" si="4"/>
        <v>20204540</v>
      </c>
      <c r="I43" s="82">
        <f t="shared" si="4"/>
        <v>23775424</v>
      </c>
      <c r="J43" s="83">
        <f t="shared" si="4"/>
        <v>21488317</v>
      </c>
      <c r="K43" s="79">
        <f t="shared" si="4"/>
        <v>21474366</v>
      </c>
      <c r="L43" s="80">
        <f t="shared" si="4"/>
        <v>24487751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51765720</v>
      </c>
      <c r="D45" s="69">
        <f aca="true" t="shared" si="5" ref="D45:L45">SUM(D43:D44)</f>
        <v>29347078</v>
      </c>
      <c r="E45" s="70">
        <f t="shared" si="5"/>
        <v>-4415971</v>
      </c>
      <c r="F45" s="71">
        <f t="shared" si="5"/>
        <v>19515412</v>
      </c>
      <c r="G45" s="69">
        <f t="shared" si="5"/>
        <v>20204540</v>
      </c>
      <c r="H45" s="70">
        <f t="shared" si="5"/>
        <v>20204540</v>
      </c>
      <c r="I45" s="72">
        <f t="shared" si="5"/>
        <v>23775424</v>
      </c>
      <c r="J45" s="73">
        <f t="shared" si="5"/>
        <v>21488317</v>
      </c>
      <c r="K45" s="69">
        <f t="shared" si="5"/>
        <v>21474366</v>
      </c>
      <c r="L45" s="70">
        <f t="shared" si="5"/>
        <v>24487751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51765720</v>
      </c>
      <c r="D47" s="89">
        <f aca="true" t="shared" si="6" ref="D47:L47">SUM(D45:D46)</f>
        <v>29347078</v>
      </c>
      <c r="E47" s="90">
        <f t="shared" si="6"/>
        <v>-4415971</v>
      </c>
      <c r="F47" s="91">
        <f t="shared" si="6"/>
        <v>19515412</v>
      </c>
      <c r="G47" s="89">
        <f t="shared" si="6"/>
        <v>20204540</v>
      </c>
      <c r="H47" s="92">
        <f t="shared" si="6"/>
        <v>20204540</v>
      </c>
      <c r="I47" s="93">
        <f t="shared" si="6"/>
        <v>23775424</v>
      </c>
      <c r="J47" s="94">
        <f t="shared" si="6"/>
        <v>21488317</v>
      </c>
      <c r="K47" s="89">
        <f t="shared" si="6"/>
        <v>21474366</v>
      </c>
      <c r="L47" s="95">
        <f t="shared" si="6"/>
        <v>24487751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67313987</v>
      </c>
      <c r="E5" s="5">
        <v>91189708</v>
      </c>
      <c r="F5" s="6">
        <v>83795796</v>
      </c>
      <c r="G5" s="4">
        <v>83795796</v>
      </c>
      <c r="H5" s="7">
        <v>83795796</v>
      </c>
      <c r="I5" s="8">
        <v>47873594</v>
      </c>
      <c r="J5" s="6">
        <v>126919416</v>
      </c>
      <c r="K5" s="4">
        <v>133519224</v>
      </c>
      <c r="L5" s="7">
        <v>133519224</v>
      </c>
    </row>
    <row r="6" spans="1:12" ht="12.75">
      <c r="A6" s="28" t="s">
        <v>22</v>
      </c>
      <c r="B6" s="29" t="s">
        <v>21</v>
      </c>
      <c r="C6" s="4">
        <v>0</v>
      </c>
      <c r="D6" s="4">
        <v>176333777</v>
      </c>
      <c r="E6" s="7">
        <v>214756819</v>
      </c>
      <c r="F6" s="9">
        <v>236755596</v>
      </c>
      <c r="G6" s="4">
        <v>236755596</v>
      </c>
      <c r="H6" s="7">
        <v>236755596</v>
      </c>
      <c r="I6" s="30">
        <v>231427405</v>
      </c>
      <c r="J6" s="9">
        <v>259212120</v>
      </c>
      <c r="K6" s="4">
        <v>272691144</v>
      </c>
      <c r="L6" s="7">
        <v>272691144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7646417</v>
      </c>
      <c r="E9" s="32">
        <v>6619684</v>
      </c>
      <c r="F9" s="33">
        <v>8405232</v>
      </c>
      <c r="G9" s="34">
        <v>8405232</v>
      </c>
      <c r="H9" s="32">
        <v>8405232</v>
      </c>
      <c r="I9" s="35">
        <v>8099544</v>
      </c>
      <c r="J9" s="36">
        <v>8702160</v>
      </c>
      <c r="K9" s="34">
        <v>9154668</v>
      </c>
      <c r="L9" s="32">
        <v>9154668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531526</v>
      </c>
      <c r="E11" s="7">
        <v>203212</v>
      </c>
      <c r="F11" s="9">
        <v>236616</v>
      </c>
      <c r="G11" s="4">
        <v>236616</v>
      </c>
      <c r="H11" s="7">
        <v>236616</v>
      </c>
      <c r="I11" s="10">
        <v>197318</v>
      </c>
      <c r="J11" s="9">
        <v>225336</v>
      </c>
      <c r="K11" s="4">
        <v>237060</v>
      </c>
      <c r="L11" s="7">
        <v>237060</v>
      </c>
    </row>
    <row r="12" spans="1:12" ht="12.75">
      <c r="A12" s="28" t="s">
        <v>27</v>
      </c>
      <c r="B12" s="37"/>
      <c r="C12" s="4">
        <v>0</v>
      </c>
      <c r="D12" s="4">
        <v>716369</v>
      </c>
      <c r="E12" s="7">
        <v>401983</v>
      </c>
      <c r="F12" s="9">
        <v>754332</v>
      </c>
      <c r="G12" s="4">
        <v>754332</v>
      </c>
      <c r="H12" s="7">
        <v>754332</v>
      </c>
      <c r="I12" s="10">
        <v>1696440</v>
      </c>
      <c r="J12" s="9">
        <v>0</v>
      </c>
      <c r="K12" s="4">
        <v>0</v>
      </c>
      <c r="L12" s="7">
        <v>0</v>
      </c>
    </row>
    <row r="13" spans="1:12" ht="12.75">
      <c r="A13" s="28" t="s">
        <v>28</v>
      </c>
      <c r="B13" s="37"/>
      <c r="C13" s="4">
        <v>0</v>
      </c>
      <c r="D13" s="4">
        <v>638357</v>
      </c>
      <c r="E13" s="7">
        <v>15189</v>
      </c>
      <c r="F13" s="9">
        <v>672180</v>
      </c>
      <c r="G13" s="4">
        <v>672180</v>
      </c>
      <c r="H13" s="7">
        <v>672180</v>
      </c>
      <c r="I13" s="10">
        <v>22700</v>
      </c>
      <c r="J13" s="9">
        <v>101016</v>
      </c>
      <c r="K13" s="4">
        <v>106260</v>
      </c>
      <c r="L13" s="7">
        <v>106260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12631182</v>
      </c>
      <c r="E15" s="7">
        <v>21488571</v>
      </c>
      <c r="F15" s="9">
        <v>19262460</v>
      </c>
      <c r="G15" s="4">
        <v>19262460</v>
      </c>
      <c r="H15" s="7">
        <v>19262460</v>
      </c>
      <c r="I15" s="10">
        <v>25847639</v>
      </c>
      <c r="J15" s="9">
        <v>26873022</v>
      </c>
      <c r="K15" s="4">
        <v>28270416</v>
      </c>
      <c r="L15" s="7">
        <v>28270416</v>
      </c>
    </row>
    <row r="16" spans="1:12" ht="12.75">
      <c r="A16" s="28" t="s">
        <v>31</v>
      </c>
      <c r="B16" s="37"/>
      <c r="C16" s="4">
        <v>0</v>
      </c>
      <c r="D16" s="4">
        <v>4616916</v>
      </c>
      <c r="E16" s="7">
        <v>4177496</v>
      </c>
      <c r="F16" s="9">
        <v>3555972</v>
      </c>
      <c r="G16" s="4">
        <v>3555972</v>
      </c>
      <c r="H16" s="7">
        <v>3555972</v>
      </c>
      <c r="I16" s="10">
        <v>3967927</v>
      </c>
      <c r="J16" s="9">
        <v>1354356</v>
      </c>
      <c r="K16" s="4">
        <v>1424784</v>
      </c>
      <c r="L16" s="7">
        <v>1424784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182031</v>
      </c>
      <c r="F17" s="9">
        <v>190368</v>
      </c>
      <c r="G17" s="4">
        <v>190368</v>
      </c>
      <c r="H17" s="7">
        <v>190368</v>
      </c>
      <c r="I17" s="10">
        <v>92669</v>
      </c>
      <c r="J17" s="9">
        <v>16308</v>
      </c>
      <c r="K17" s="4">
        <v>17160</v>
      </c>
      <c r="L17" s="7">
        <v>17160</v>
      </c>
    </row>
    <row r="18" spans="1:12" ht="12.75">
      <c r="A18" s="28" t="s">
        <v>33</v>
      </c>
      <c r="B18" s="37"/>
      <c r="C18" s="4">
        <v>0</v>
      </c>
      <c r="D18" s="4">
        <v>118465241</v>
      </c>
      <c r="E18" s="7">
        <v>165021442</v>
      </c>
      <c r="F18" s="9">
        <v>161963988</v>
      </c>
      <c r="G18" s="4">
        <v>169005988</v>
      </c>
      <c r="H18" s="7">
        <v>169005988</v>
      </c>
      <c r="I18" s="10">
        <v>176113612</v>
      </c>
      <c r="J18" s="9">
        <v>187675992</v>
      </c>
      <c r="K18" s="4">
        <v>197435136</v>
      </c>
      <c r="L18" s="7">
        <v>197435136</v>
      </c>
    </row>
    <row r="19" spans="1:12" ht="12.75">
      <c r="A19" s="28" t="s">
        <v>34</v>
      </c>
      <c r="B19" s="37" t="s">
        <v>21</v>
      </c>
      <c r="C19" s="4">
        <v>0</v>
      </c>
      <c r="D19" s="4">
        <v>2212825</v>
      </c>
      <c r="E19" s="32">
        <v>2581136</v>
      </c>
      <c r="F19" s="33">
        <v>2828112</v>
      </c>
      <c r="G19" s="34">
        <v>2828112</v>
      </c>
      <c r="H19" s="32">
        <v>2828112</v>
      </c>
      <c r="I19" s="35">
        <v>1824550</v>
      </c>
      <c r="J19" s="36">
        <v>2941920</v>
      </c>
      <c r="K19" s="34">
        <v>3094884</v>
      </c>
      <c r="L19" s="32">
        <v>3094884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0</v>
      </c>
      <c r="D21" s="41">
        <f t="shared" si="0"/>
        <v>391106597</v>
      </c>
      <c r="E21" s="42">
        <f t="shared" si="0"/>
        <v>506637271</v>
      </c>
      <c r="F21" s="43">
        <f t="shared" si="0"/>
        <v>518420652</v>
      </c>
      <c r="G21" s="41">
        <f t="shared" si="0"/>
        <v>525462652</v>
      </c>
      <c r="H21" s="44">
        <f t="shared" si="0"/>
        <v>525462652</v>
      </c>
      <c r="I21" s="45">
        <f t="shared" si="0"/>
        <v>497163398</v>
      </c>
      <c r="J21" s="46">
        <f t="shared" si="0"/>
        <v>614021646</v>
      </c>
      <c r="K21" s="41">
        <f t="shared" si="0"/>
        <v>645950736</v>
      </c>
      <c r="L21" s="42">
        <f t="shared" si="0"/>
        <v>645950736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0</v>
      </c>
      <c r="D24" s="4">
        <v>109803583</v>
      </c>
      <c r="E24" s="7">
        <v>174273682</v>
      </c>
      <c r="F24" s="8">
        <v>156681276</v>
      </c>
      <c r="G24" s="4">
        <v>175809276</v>
      </c>
      <c r="H24" s="30">
        <v>175809276</v>
      </c>
      <c r="I24" s="10">
        <v>180985002</v>
      </c>
      <c r="J24" s="9">
        <v>182519580</v>
      </c>
      <c r="K24" s="4">
        <v>192010584</v>
      </c>
      <c r="L24" s="7">
        <v>192010584</v>
      </c>
    </row>
    <row r="25" spans="1:12" ht="12.75">
      <c r="A25" s="31" t="s">
        <v>39</v>
      </c>
      <c r="B25" s="29"/>
      <c r="C25" s="4">
        <v>0</v>
      </c>
      <c r="D25" s="4">
        <v>11764874</v>
      </c>
      <c r="E25" s="7">
        <v>14118777</v>
      </c>
      <c r="F25" s="9">
        <v>15203388</v>
      </c>
      <c r="G25" s="4">
        <v>15203388</v>
      </c>
      <c r="H25" s="7">
        <v>15203388</v>
      </c>
      <c r="I25" s="10">
        <v>15412694</v>
      </c>
      <c r="J25" s="9">
        <v>17778996</v>
      </c>
      <c r="K25" s="4">
        <v>18703500</v>
      </c>
      <c r="L25" s="7">
        <v>18703500</v>
      </c>
    </row>
    <row r="26" spans="1:12" ht="12.75">
      <c r="A26" s="31" t="s">
        <v>40</v>
      </c>
      <c r="B26" s="29" t="s">
        <v>41</v>
      </c>
      <c r="C26" s="4">
        <v>0</v>
      </c>
      <c r="D26" s="4">
        <v>26471511</v>
      </c>
      <c r="E26" s="7">
        <v>-11264665</v>
      </c>
      <c r="F26" s="9">
        <v>6999996</v>
      </c>
      <c r="G26" s="4">
        <v>6999996</v>
      </c>
      <c r="H26" s="7">
        <v>6999996</v>
      </c>
      <c r="I26" s="10">
        <v>147608142</v>
      </c>
      <c r="J26" s="9">
        <v>6999996</v>
      </c>
      <c r="K26" s="4">
        <v>7363992</v>
      </c>
      <c r="L26" s="7">
        <v>7363992</v>
      </c>
    </row>
    <row r="27" spans="1:12" ht="12.75">
      <c r="A27" s="31" t="s">
        <v>42</v>
      </c>
      <c r="B27" s="29" t="s">
        <v>21</v>
      </c>
      <c r="C27" s="4">
        <v>0</v>
      </c>
      <c r="D27" s="4">
        <v>45825860</v>
      </c>
      <c r="E27" s="7">
        <v>42707747</v>
      </c>
      <c r="F27" s="8">
        <v>47660004</v>
      </c>
      <c r="G27" s="4">
        <v>47660004</v>
      </c>
      <c r="H27" s="30">
        <v>47660004</v>
      </c>
      <c r="I27" s="10">
        <v>52975231</v>
      </c>
      <c r="J27" s="9">
        <v>47642076</v>
      </c>
      <c r="K27" s="4">
        <v>50119452</v>
      </c>
      <c r="L27" s="7">
        <v>50119452</v>
      </c>
    </row>
    <row r="28" spans="1:12" ht="12.75">
      <c r="A28" s="31" t="s">
        <v>43</v>
      </c>
      <c r="B28" s="29"/>
      <c r="C28" s="4">
        <v>0</v>
      </c>
      <c r="D28" s="4">
        <v>4780140</v>
      </c>
      <c r="E28" s="7">
        <v>4212008</v>
      </c>
      <c r="F28" s="9">
        <v>1093512</v>
      </c>
      <c r="G28" s="4">
        <v>7793512</v>
      </c>
      <c r="H28" s="7">
        <v>7793512</v>
      </c>
      <c r="I28" s="10">
        <v>5331203</v>
      </c>
      <c r="J28" s="9">
        <v>8757408</v>
      </c>
      <c r="K28" s="4">
        <v>8909097</v>
      </c>
      <c r="L28" s="7">
        <v>8909097</v>
      </c>
    </row>
    <row r="29" spans="1:12" ht="12.75">
      <c r="A29" s="31" t="s">
        <v>44</v>
      </c>
      <c r="B29" s="29" t="s">
        <v>21</v>
      </c>
      <c r="C29" s="4">
        <v>0</v>
      </c>
      <c r="D29" s="4">
        <v>199161530</v>
      </c>
      <c r="E29" s="7">
        <v>168853164</v>
      </c>
      <c r="F29" s="8">
        <v>173220972</v>
      </c>
      <c r="G29" s="4">
        <v>180000000</v>
      </c>
      <c r="H29" s="30">
        <v>180000000</v>
      </c>
      <c r="I29" s="10">
        <v>153288831</v>
      </c>
      <c r="J29" s="9">
        <v>242438256</v>
      </c>
      <c r="K29" s="4">
        <v>255045048</v>
      </c>
      <c r="L29" s="7">
        <v>255045048</v>
      </c>
    </row>
    <row r="30" spans="1:12" ht="12.75">
      <c r="A30" s="31" t="s">
        <v>45</v>
      </c>
      <c r="B30" s="29" t="s">
        <v>46</v>
      </c>
      <c r="C30" s="4">
        <v>0</v>
      </c>
      <c r="D30" s="4">
        <v>13053567</v>
      </c>
      <c r="E30" s="7">
        <v>18286414</v>
      </c>
      <c r="F30" s="9">
        <v>24071700</v>
      </c>
      <c r="G30" s="4">
        <v>12099524</v>
      </c>
      <c r="H30" s="7">
        <v>12099524</v>
      </c>
      <c r="I30" s="10">
        <v>12224586</v>
      </c>
      <c r="J30" s="9">
        <v>8640480</v>
      </c>
      <c r="K30" s="4">
        <v>9089820</v>
      </c>
      <c r="L30" s="7">
        <v>9089820</v>
      </c>
    </row>
    <row r="31" spans="1:12" ht="12.75">
      <c r="A31" s="31" t="s">
        <v>47</v>
      </c>
      <c r="B31" s="29"/>
      <c r="C31" s="4">
        <v>0</v>
      </c>
      <c r="D31" s="4">
        <v>43099464</v>
      </c>
      <c r="E31" s="7">
        <v>74149127</v>
      </c>
      <c r="F31" s="8">
        <v>51219240</v>
      </c>
      <c r="G31" s="4">
        <v>47839492</v>
      </c>
      <c r="H31" s="30">
        <v>47839492</v>
      </c>
      <c r="I31" s="10">
        <v>59871419</v>
      </c>
      <c r="J31" s="9">
        <v>58065012</v>
      </c>
      <c r="K31" s="4">
        <v>61084356</v>
      </c>
      <c r="L31" s="7">
        <v>61084356</v>
      </c>
    </row>
    <row r="32" spans="1:12" ht="12.75">
      <c r="A32" s="31" t="s">
        <v>33</v>
      </c>
      <c r="B32" s="29"/>
      <c r="C32" s="4">
        <v>0</v>
      </c>
      <c r="D32" s="4">
        <v>23387912</v>
      </c>
      <c r="E32" s="7">
        <v>215750</v>
      </c>
      <c r="F32" s="9">
        <v>199992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0</v>
      </c>
      <c r="D33" s="4">
        <v>61139974</v>
      </c>
      <c r="E33" s="7">
        <v>24888779</v>
      </c>
      <c r="F33" s="8">
        <v>30537696</v>
      </c>
      <c r="G33" s="4">
        <v>30855749</v>
      </c>
      <c r="H33" s="7">
        <v>30855749</v>
      </c>
      <c r="I33" s="10">
        <v>28204500</v>
      </c>
      <c r="J33" s="9">
        <v>29840928</v>
      </c>
      <c r="K33" s="4">
        <v>30730723</v>
      </c>
      <c r="L33" s="7">
        <v>30730723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0</v>
      </c>
      <c r="D35" s="41">
        <f aca="true" t="shared" si="1" ref="D35:L35">SUM(D24:D34)</f>
        <v>538488415</v>
      </c>
      <c r="E35" s="42">
        <f t="shared" si="1"/>
        <v>510440783</v>
      </c>
      <c r="F35" s="43">
        <f t="shared" si="1"/>
        <v>506887776</v>
      </c>
      <c r="G35" s="41">
        <f t="shared" si="1"/>
        <v>524260941</v>
      </c>
      <c r="H35" s="42">
        <f t="shared" si="1"/>
        <v>524260941</v>
      </c>
      <c r="I35" s="45">
        <f t="shared" si="1"/>
        <v>655901608</v>
      </c>
      <c r="J35" s="46">
        <f t="shared" si="1"/>
        <v>602682732</v>
      </c>
      <c r="K35" s="41">
        <f t="shared" si="1"/>
        <v>633056572</v>
      </c>
      <c r="L35" s="42">
        <f t="shared" si="1"/>
        <v>633056572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0</v>
      </c>
      <c r="D37" s="57">
        <f aca="true" t="shared" si="2" ref="D37:L37">+D21-D35</f>
        <v>-147381818</v>
      </c>
      <c r="E37" s="58">
        <f t="shared" si="2"/>
        <v>-3803512</v>
      </c>
      <c r="F37" s="59">
        <f t="shared" si="2"/>
        <v>11532876</v>
      </c>
      <c r="G37" s="57">
        <f t="shared" si="2"/>
        <v>1201711</v>
      </c>
      <c r="H37" s="58">
        <f t="shared" si="2"/>
        <v>1201711</v>
      </c>
      <c r="I37" s="60">
        <f t="shared" si="2"/>
        <v>-158738210</v>
      </c>
      <c r="J37" s="61">
        <f t="shared" si="2"/>
        <v>11338914</v>
      </c>
      <c r="K37" s="57">
        <f t="shared" si="2"/>
        <v>12894164</v>
      </c>
      <c r="L37" s="58">
        <f t="shared" si="2"/>
        <v>12894164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45065819</v>
      </c>
      <c r="E38" s="7">
        <v>46404643</v>
      </c>
      <c r="F38" s="9">
        <v>50948988</v>
      </c>
      <c r="G38" s="4">
        <v>50948988</v>
      </c>
      <c r="H38" s="7">
        <v>50948988</v>
      </c>
      <c r="I38" s="10">
        <v>50949000</v>
      </c>
      <c r="J38" s="9">
        <v>44661000</v>
      </c>
      <c r="K38" s="4">
        <v>46983376</v>
      </c>
      <c r="L38" s="7">
        <v>46983376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0</v>
      </c>
      <c r="D41" s="69">
        <f aca="true" t="shared" si="3" ref="D41:L41">SUM(D37:D40)</f>
        <v>-102315999</v>
      </c>
      <c r="E41" s="70">
        <f t="shared" si="3"/>
        <v>42601131</v>
      </c>
      <c r="F41" s="71">
        <f t="shared" si="3"/>
        <v>62481864</v>
      </c>
      <c r="G41" s="69">
        <f t="shared" si="3"/>
        <v>52150699</v>
      </c>
      <c r="H41" s="70">
        <f t="shared" si="3"/>
        <v>52150699</v>
      </c>
      <c r="I41" s="72">
        <f t="shared" si="3"/>
        <v>-107789210</v>
      </c>
      <c r="J41" s="73">
        <f t="shared" si="3"/>
        <v>55999914</v>
      </c>
      <c r="K41" s="69">
        <f t="shared" si="3"/>
        <v>59877540</v>
      </c>
      <c r="L41" s="70">
        <f t="shared" si="3"/>
        <v>59877540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0</v>
      </c>
      <c r="D43" s="79">
        <f aca="true" t="shared" si="4" ref="D43:L43">+D41-D42</f>
        <v>-102315999</v>
      </c>
      <c r="E43" s="80">
        <f t="shared" si="4"/>
        <v>42601131</v>
      </c>
      <c r="F43" s="81">
        <f t="shared" si="4"/>
        <v>62481864</v>
      </c>
      <c r="G43" s="79">
        <f t="shared" si="4"/>
        <v>52150699</v>
      </c>
      <c r="H43" s="80">
        <f t="shared" si="4"/>
        <v>52150699</v>
      </c>
      <c r="I43" s="82">
        <f t="shared" si="4"/>
        <v>-107789210</v>
      </c>
      <c r="J43" s="83">
        <f t="shared" si="4"/>
        <v>55999914</v>
      </c>
      <c r="K43" s="79">
        <f t="shared" si="4"/>
        <v>59877540</v>
      </c>
      <c r="L43" s="80">
        <f t="shared" si="4"/>
        <v>59877540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0</v>
      </c>
      <c r="D45" s="69">
        <f aca="true" t="shared" si="5" ref="D45:L45">SUM(D43:D44)</f>
        <v>-102315999</v>
      </c>
      <c r="E45" s="70">
        <f t="shared" si="5"/>
        <v>42601131</v>
      </c>
      <c r="F45" s="71">
        <f t="shared" si="5"/>
        <v>62481864</v>
      </c>
      <c r="G45" s="69">
        <f t="shared" si="5"/>
        <v>52150699</v>
      </c>
      <c r="H45" s="70">
        <f t="shared" si="5"/>
        <v>52150699</v>
      </c>
      <c r="I45" s="72">
        <f t="shared" si="5"/>
        <v>-107789210</v>
      </c>
      <c r="J45" s="73">
        <f t="shared" si="5"/>
        <v>55999914</v>
      </c>
      <c r="K45" s="69">
        <f t="shared" si="5"/>
        <v>59877540</v>
      </c>
      <c r="L45" s="70">
        <f t="shared" si="5"/>
        <v>59877540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0</v>
      </c>
      <c r="D47" s="89">
        <f aca="true" t="shared" si="6" ref="D47:L47">SUM(D45:D46)</f>
        <v>-102315999</v>
      </c>
      <c r="E47" s="90">
        <f t="shared" si="6"/>
        <v>42601131</v>
      </c>
      <c r="F47" s="91">
        <f t="shared" si="6"/>
        <v>62481864</v>
      </c>
      <c r="G47" s="89">
        <f t="shared" si="6"/>
        <v>52150699</v>
      </c>
      <c r="H47" s="92">
        <f t="shared" si="6"/>
        <v>52150699</v>
      </c>
      <c r="I47" s="93">
        <f t="shared" si="6"/>
        <v>-107789210</v>
      </c>
      <c r="J47" s="94">
        <f t="shared" si="6"/>
        <v>55999914</v>
      </c>
      <c r="K47" s="89">
        <f t="shared" si="6"/>
        <v>59877540</v>
      </c>
      <c r="L47" s="95">
        <f t="shared" si="6"/>
        <v>59877540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121762227</v>
      </c>
      <c r="E5" s="5">
        <v>186066668</v>
      </c>
      <c r="F5" s="6">
        <v>190239324</v>
      </c>
      <c r="G5" s="4">
        <v>174975787</v>
      </c>
      <c r="H5" s="7">
        <v>174975787</v>
      </c>
      <c r="I5" s="8">
        <v>168137458</v>
      </c>
      <c r="J5" s="6">
        <v>187837872</v>
      </c>
      <c r="K5" s="4">
        <v>197981112</v>
      </c>
      <c r="L5" s="7">
        <v>208672116</v>
      </c>
    </row>
    <row r="6" spans="1:12" ht="12.75">
      <c r="A6" s="28" t="s">
        <v>22</v>
      </c>
      <c r="B6" s="29" t="s">
        <v>21</v>
      </c>
      <c r="C6" s="4">
        <v>0</v>
      </c>
      <c r="D6" s="4">
        <v>278318343</v>
      </c>
      <c r="E6" s="7">
        <v>307829893</v>
      </c>
      <c r="F6" s="9">
        <v>331182744</v>
      </c>
      <c r="G6" s="4">
        <v>348199739</v>
      </c>
      <c r="H6" s="7">
        <v>348199739</v>
      </c>
      <c r="I6" s="30">
        <v>338843105</v>
      </c>
      <c r="J6" s="9">
        <v>391055040</v>
      </c>
      <c r="K6" s="4">
        <v>422624064</v>
      </c>
      <c r="L6" s="7">
        <v>444608844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19769680</v>
      </c>
      <c r="E9" s="32">
        <v>25115685</v>
      </c>
      <c r="F9" s="33">
        <v>21841740</v>
      </c>
      <c r="G9" s="34">
        <v>22985392</v>
      </c>
      <c r="H9" s="32">
        <v>22985392</v>
      </c>
      <c r="I9" s="35">
        <v>26371553</v>
      </c>
      <c r="J9" s="36">
        <v>23728908</v>
      </c>
      <c r="K9" s="34">
        <v>25010280</v>
      </c>
      <c r="L9" s="32">
        <v>26360832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2374644</v>
      </c>
      <c r="E11" s="7">
        <v>2979758</v>
      </c>
      <c r="F11" s="9">
        <v>3182448</v>
      </c>
      <c r="G11" s="4">
        <v>2378014</v>
      </c>
      <c r="H11" s="7">
        <v>2378014</v>
      </c>
      <c r="I11" s="10">
        <v>2426681</v>
      </c>
      <c r="J11" s="9">
        <v>2511168</v>
      </c>
      <c r="K11" s="4">
        <v>2646804</v>
      </c>
      <c r="L11" s="7">
        <v>2789724</v>
      </c>
    </row>
    <row r="12" spans="1:12" ht="12.75">
      <c r="A12" s="28" t="s">
        <v>27</v>
      </c>
      <c r="B12" s="37"/>
      <c r="C12" s="4">
        <v>0</v>
      </c>
      <c r="D12" s="4">
        <v>15029028</v>
      </c>
      <c r="E12" s="7">
        <v>15236453</v>
      </c>
      <c r="F12" s="9">
        <v>12520896</v>
      </c>
      <c r="G12" s="4">
        <v>12667060</v>
      </c>
      <c r="H12" s="7">
        <v>12667060</v>
      </c>
      <c r="I12" s="10">
        <v>14788169</v>
      </c>
      <c r="J12" s="9">
        <v>14422416</v>
      </c>
      <c r="K12" s="4">
        <v>15201228</v>
      </c>
      <c r="L12" s="7">
        <v>16022088</v>
      </c>
    </row>
    <row r="13" spans="1:12" ht="12.75">
      <c r="A13" s="28" t="s">
        <v>28</v>
      </c>
      <c r="B13" s="37"/>
      <c r="C13" s="4">
        <v>0</v>
      </c>
      <c r="D13" s="4">
        <v>3038004</v>
      </c>
      <c r="E13" s="7">
        <v>4647466</v>
      </c>
      <c r="F13" s="9">
        <v>4560912</v>
      </c>
      <c r="G13" s="4">
        <v>5986340</v>
      </c>
      <c r="H13" s="7">
        <v>5986340</v>
      </c>
      <c r="I13" s="10">
        <v>6346843</v>
      </c>
      <c r="J13" s="9">
        <v>6321576</v>
      </c>
      <c r="K13" s="4">
        <v>6662940</v>
      </c>
      <c r="L13" s="7">
        <v>7022736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21781095</v>
      </c>
      <c r="E15" s="7">
        <v>29155091</v>
      </c>
      <c r="F15" s="9">
        <v>31582692</v>
      </c>
      <c r="G15" s="4">
        <v>32910711</v>
      </c>
      <c r="H15" s="7">
        <v>32910711</v>
      </c>
      <c r="I15" s="10">
        <v>37284346</v>
      </c>
      <c r="J15" s="9">
        <v>36754708</v>
      </c>
      <c r="K15" s="4">
        <v>38739412</v>
      </c>
      <c r="L15" s="7">
        <v>40831288</v>
      </c>
    </row>
    <row r="16" spans="1:12" ht="12.75">
      <c r="A16" s="28" t="s">
        <v>31</v>
      </c>
      <c r="B16" s="37"/>
      <c r="C16" s="4">
        <v>0</v>
      </c>
      <c r="D16" s="4">
        <v>4944826</v>
      </c>
      <c r="E16" s="7">
        <v>5148445</v>
      </c>
      <c r="F16" s="9">
        <v>5144688</v>
      </c>
      <c r="G16" s="4">
        <v>2558320</v>
      </c>
      <c r="H16" s="7">
        <v>2558320</v>
      </c>
      <c r="I16" s="10">
        <v>5243091</v>
      </c>
      <c r="J16" s="9">
        <v>2701584</v>
      </c>
      <c r="K16" s="4">
        <v>2847480</v>
      </c>
      <c r="L16" s="7">
        <v>3001236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2557944</v>
      </c>
      <c r="H17" s="7">
        <v>2557944</v>
      </c>
      <c r="I17" s="10">
        <v>55954</v>
      </c>
      <c r="J17" s="9">
        <v>2701188</v>
      </c>
      <c r="K17" s="4">
        <v>2847048</v>
      </c>
      <c r="L17" s="7">
        <v>3000792</v>
      </c>
    </row>
    <row r="18" spans="1:12" ht="12.75">
      <c r="A18" s="28" t="s">
        <v>33</v>
      </c>
      <c r="B18" s="37"/>
      <c r="C18" s="4">
        <v>0</v>
      </c>
      <c r="D18" s="4">
        <v>177185072</v>
      </c>
      <c r="E18" s="7">
        <v>216862528</v>
      </c>
      <c r="F18" s="9">
        <v>237849012</v>
      </c>
      <c r="G18" s="4">
        <v>227764000</v>
      </c>
      <c r="H18" s="7">
        <v>227764000</v>
      </c>
      <c r="I18" s="10">
        <v>230526684</v>
      </c>
      <c r="J18" s="9">
        <v>252459000</v>
      </c>
      <c r="K18" s="4">
        <v>268276224</v>
      </c>
      <c r="L18" s="7">
        <v>288831900</v>
      </c>
    </row>
    <row r="19" spans="1:12" ht="12.75">
      <c r="A19" s="28" t="s">
        <v>34</v>
      </c>
      <c r="B19" s="37" t="s">
        <v>21</v>
      </c>
      <c r="C19" s="4">
        <v>0</v>
      </c>
      <c r="D19" s="4">
        <v>6398831</v>
      </c>
      <c r="E19" s="32">
        <v>97650688</v>
      </c>
      <c r="F19" s="33">
        <v>2756424</v>
      </c>
      <c r="G19" s="34">
        <v>3142561</v>
      </c>
      <c r="H19" s="32">
        <v>3142561</v>
      </c>
      <c r="I19" s="35">
        <v>12967213</v>
      </c>
      <c r="J19" s="36">
        <v>4317564</v>
      </c>
      <c r="K19" s="34">
        <v>4550772</v>
      </c>
      <c r="L19" s="32">
        <v>4796568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-3920404</v>
      </c>
      <c r="F20" s="9">
        <v>0</v>
      </c>
      <c r="G20" s="4">
        <v>0</v>
      </c>
      <c r="H20" s="38">
        <v>0</v>
      </c>
      <c r="I20" s="10">
        <v>-9261767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0</v>
      </c>
      <c r="D21" s="41">
        <f t="shared" si="0"/>
        <v>650601750</v>
      </c>
      <c r="E21" s="42">
        <f t="shared" si="0"/>
        <v>886772271</v>
      </c>
      <c r="F21" s="43">
        <f t="shared" si="0"/>
        <v>840860880</v>
      </c>
      <c r="G21" s="41">
        <f t="shared" si="0"/>
        <v>836125868</v>
      </c>
      <c r="H21" s="44">
        <f t="shared" si="0"/>
        <v>836125868</v>
      </c>
      <c r="I21" s="45">
        <f t="shared" si="0"/>
        <v>833729330</v>
      </c>
      <c r="J21" s="46">
        <f t="shared" si="0"/>
        <v>924811024</v>
      </c>
      <c r="K21" s="41">
        <f t="shared" si="0"/>
        <v>987387364</v>
      </c>
      <c r="L21" s="42">
        <f t="shared" si="0"/>
        <v>1045938124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0</v>
      </c>
      <c r="D24" s="4">
        <v>212482749</v>
      </c>
      <c r="E24" s="7">
        <v>261595837</v>
      </c>
      <c r="F24" s="8">
        <v>332550919</v>
      </c>
      <c r="G24" s="4">
        <v>338822950</v>
      </c>
      <c r="H24" s="30">
        <v>338822950</v>
      </c>
      <c r="I24" s="10">
        <v>318199164</v>
      </c>
      <c r="J24" s="9">
        <v>354515304</v>
      </c>
      <c r="K24" s="4">
        <v>378083988</v>
      </c>
      <c r="L24" s="7">
        <v>402849000</v>
      </c>
    </row>
    <row r="25" spans="1:12" ht="12.75">
      <c r="A25" s="31" t="s">
        <v>39</v>
      </c>
      <c r="B25" s="29"/>
      <c r="C25" s="4">
        <v>0</v>
      </c>
      <c r="D25" s="4">
        <v>19752349</v>
      </c>
      <c r="E25" s="7">
        <v>24350929</v>
      </c>
      <c r="F25" s="9">
        <v>26460396</v>
      </c>
      <c r="G25" s="4">
        <v>26460396</v>
      </c>
      <c r="H25" s="7">
        <v>26460396</v>
      </c>
      <c r="I25" s="10">
        <v>25362872</v>
      </c>
      <c r="J25" s="9">
        <v>28413780</v>
      </c>
      <c r="K25" s="4">
        <v>30260688</v>
      </c>
      <c r="L25" s="7">
        <v>32227584</v>
      </c>
    </row>
    <row r="26" spans="1:12" ht="12.75">
      <c r="A26" s="31" t="s">
        <v>40</v>
      </c>
      <c r="B26" s="29" t="s">
        <v>41</v>
      </c>
      <c r="C26" s="4">
        <v>0</v>
      </c>
      <c r="D26" s="4">
        <v>49695461</v>
      </c>
      <c r="E26" s="7">
        <v>42188639</v>
      </c>
      <c r="F26" s="9">
        <v>56950285</v>
      </c>
      <c r="G26" s="4">
        <v>59114647</v>
      </c>
      <c r="H26" s="7">
        <v>59114647</v>
      </c>
      <c r="I26" s="10">
        <v>70683944</v>
      </c>
      <c r="J26" s="9">
        <v>58878120</v>
      </c>
      <c r="K26" s="4">
        <v>62057544</v>
      </c>
      <c r="L26" s="7">
        <v>65408652</v>
      </c>
    </row>
    <row r="27" spans="1:12" ht="12.75">
      <c r="A27" s="31" t="s">
        <v>42</v>
      </c>
      <c r="B27" s="29" t="s">
        <v>21</v>
      </c>
      <c r="C27" s="4">
        <v>0</v>
      </c>
      <c r="D27" s="4">
        <v>105796989</v>
      </c>
      <c r="E27" s="7">
        <v>170882427</v>
      </c>
      <c r="F27" s="8">
        <v>186889528</v>
      </c>
      <c r="G27" s="4">
        <v>173461022</v>
      </c>
      <c r="H27" s="30">
        <v>173461022</v>
      </c>
      <c r="I27" s="10">
        <v>120908251</v>
      </c>
      <c r="J27" s="9">
        <v>183174840</v>
      </c>
      <c r="K27" s="4">
        <v>193066260</v>
      </c>
      <c r="L27" s="7">
        <v>203491848</v>
      </c>
    </row>
    <row r="28" spans="1:12" ht="12.75">
      <c r="A28" s="31" t="s">
        <v>43</v>
      </c>
      <c r="B28" s="29"/>
      <c r="C28" s="4">
        <v>0</v>
      </c>
      <c r="D28" s="4">
        <v>499466</v>
      </c>
      <c r="E28" s="7">
        <v>617392</v>
      </c>
      <c r="F28" s="9">
        <v>580007</v>
      </c>
      <c r="G28" s="4">
        <v>474359</v>
      </c>
      <c r="H28" s="7">
        <v>474359</v>
      </c>
      <c r="I28" s="10">
        <v>478543</v>
      </c>
      <c r="J28" s="9">
        <v>430356</v>
      </c>
      <c r="K28" s="4">
        <v>380340</v>
      </c>
      <c r="L28" s="7">
        <v>327288</v>
      </c>
    </row>
    <row r="29" spans="1:12" ht="12.75">
      <c r="A29" s="31" t="s">
        <v>44</v>
      </c>
      <c r="B29" s="29" t="s">
        <v>21</v>
      </c>
      <c r="C29" s="4">
        <v>0</v>
      </c>
      <c r="D29" s="4">
        <v>178560755</v>
      </c>
      <c r="E29" s="7">
        <v>208831186</v>
      </c>
      <c r="F29" s="8">
        <v>226880969</v>
      </c>
      <c r="G29" s="4">
        <v>243061706</v>
      </c>
      <c r="H29" s="30">
        <v>243061706</v>
      </c>
      <c r="I29" s="10">
        <v>231730332</v>
      </c>
      <c r="J29" s="9">
        <v>274887384</v>
      </c>
      <c r="K29" s="4">
        <v>297153264</v>
      </c>
      <c r="L29" s="7">
        <v>312605220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19772894</v>
      </c>
      <c r="F30" s="9">
        <v>28943179</v>
      </c>
      <c r="G30" s="4">
        <v>28029874</v>
      </c>
      <c r="H30" s="7">
        <v>28029874</v>
      </c>
      <c r="I30" s="10">
        <v>23012003</v>
      </c>
      <c r="J30" s="9">
        <v>29807616</v>
      </c>
      <c r="K30" s="4">
        <v>31357668</v>
      </c>
      <c r="L30" s="7">
        <v>33038856</v>
      </c>
    </row>
    <row r="31" spans="1:12" ht="12.75">
      <c r="A31" s="31" t="s">
        <v>47</v>
      </c>
      <c r="B31" s="29"/>
      <c r="C31" s="4">
        <v>0</v>
      </c>
      <c r="D31" s="4">
        <v>22456168</v>
      </c>
      <c r="E31" s="7">
        <v>88716715</v>
      </c>
      <c r="F31" s="8">
        <v>48138351</v>
      </c>
      <c r="G31" s="4">
        <v>85603128</v>
      </c>
      <c r="H31" s="30">
        <v>85603128</v>
      </c>
      <c r="I31" s="10">
        <v>77749231</v>
      </c>
      <c r="J31" s="9">
        <v>47629439</v>
      </c>
      <c r="K31" s="4">
        <v>49528896</v>
      </c>
      <c r="L31" s="7">
        <v>52158933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9121990</v>
      </c>
      <c r="F32" s="9">
        <v>8965340</v>
      </c>
      <c r="G32" s="4">
        <v>8488640</v>
      </c>
      <c r="H32" s="7">
        <v>8488640</v>
      </c>
      <c r="I32" s="10">
        <v>8221787</v>
      </c>
      <c r="J32" s="9">
        <v>8964000</v>
      </c>
      <c r="K32" s="4">
        <v>9448056</v>
      </c>
      <c r="L32" s="7">
        <v>9958260</v>
      </c>
    </row>
    <row r="33" spans="1:12" ht="12.75">
      <c r="A33" s="31" t="s">
        <v>48</v>
      </c>
      <c r="B33" s="29" t="s">
        <v>49</v>
      </c>
      <c r="C33" s="4">
        <v>0</v>
      </c>
      <c r="D33" s="4">
        <v>169982357</v>
      </c>
      <c r="E33" s="7">
        <v>61831196</v>
      </c>
      <c r="F33" s="8">
        <v>79116098</v>
      </c>
      <c r="G33" s="4">
        <v>83188547</v>
      </c>
      <c r="H33" s="7">
        <v>83188547</v>
      </c>
      <c r="I33" s="10">
        <v>67670054</v>
      </c>
      <c r="J33" s="9">
        <v>84718680</v>
      </c>
      <c r="K33" s="4">
        <v>88793640</v>
      </c>
      <c r="L33" s="7">
        <v>93615168</v>
      </c>
    </row>
    <row r="34" spans="1:12" ht="12.75">
      <c r="A34" s="28" t="s">
        <v>50</v>
      </c>
      <c r="B34" s="37"/>
      <c r="C34" s="4">
        <v>0</v>
      </c>
      <c r="D34" s="4">
        <v>2849313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0</v>
      </c>
      <c r="D35" s="41">
        <f aca="true" t="shared" si="1" ref="D35:L35">SUM(D24:D34)</f>
        <v>762075607</v>
      </c>
      <c r="E35" s="42">
        <f t="shared" si="1"/>
        <v>887909205</v>
      </c>
      <c r="F35" s="43">
        <f t="shared" si="1"/>
        <v>995475072</v>
      </c>
      <c r="G35" s="41">
        <f t="shared" si="1"/>
        <v>1046705269</v>
      </c>
      <c r="H35" s="42">
        <f t="shared" si="1"/>
        <v>1046705269</v>
      </c>
      <c r="I35" s="45">
        <f t="shared" si="1"/>
        <v>944016181</v>
      </c>
      <c r="J35" s="46">
        <f t="shared" si="1"/>
        <v>1071419519</v>
      </c>
      <c r="K35" s="41">
        <f t="shared" si="1"/>
        <v>1140130344</v>
      </c>
      <c r="L35" s="42">
        <f t="shared" si="1"/>
        <v>1205680809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0</v>
      </c>
      <c r="D37" s="57">
        <f aca="true" t="shared" si="2" ref="D37:L37">+D21-D35</f>
        <v>-111473857</v>
      </c>
      <c r="E37" s="58">
        <f t="shared" si="2"/>
        <v>-1136934</v>
      </c>
      <c r="F37" s="59">
        <f t="shared" si="2"/>
        <v>-154614192</v>
      </c>
      <c r="G37" s="57">
        <f t="shared" si="2"/>
        <v>-210579401</v>
      </c>
      <c r="H37" s="58">
        <f t="shared" si="2"/>
        <v>-210579401</v>
      </c>
      <c r="I37" s="60">
        <f t="shared" si="2"/>
        <v>-110286851</v>
      </c>
      <c r="J37" s="61">
        <f t="shared" si="2"/>
        <v>-146608495</v>
      </c>
      <c r="K37" s="57">
        <f t="shared" si="2"/>
        <v>-152742980</v>
      </c>
      <c r="L37" s="58">
        <f t="shared" si="2"/>
        <v>-159742685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120353000</v>
      </c>
      <c r="E38" s="7">
        <v>65958725</v>
      </c>
      <c r="F38" s="9">
        <v>82945992</v>
      </c>
      <c r="G38" s="4">
        <v>78781000</v>
      </c>
      <c r="H38" s="7">
        <v>78781000</v>
      </c>
      <c r="I38" s="10">
        <v>67812383</v>
      </c>
      <c r="J38" s="9">
        <v>71083020</v>
      </c>
      <c r="K38" s="4">
        <v>75209004</v>
      </c>
      <c r="L38" s="7">
        <v>79426008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500004</v>
      </c>
      <c r="G39" s="34">
        <v>805000</v>
      </c>
      <c r="H39" s="32">
        <v>805000</v>
      </c>
      <c r="I39" s="35">
        <v>656048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0</v>
      </c>
      <c r="D41" s="69">
        <f aca="true" t="shared" si="3" ref="D41:L41">SUM(D37:D40)</f>
        <v>8879143</v>
      </c>
      <c r="E41" s="70">
        <f t="shared" si="3"/>
        <v>64821791</v>
      </c>
      <c r="F41" s="71">
        <f t="shared" si="3"/>
        <v>-71168196</v>
      </c>
      <c r="G41" s="69">
        <f t="shared" si="3"/>
        <v>-130993401</v>
      </c>
      <c r="H41" s="70">
        <f t="shared" si="3"/>
        <v>-130993401</v>
      </c>
      <c r="I41" s="72">
        <f t="shared" si="3"/>
        <v>-41818420</v>
      </c>
      <c r="J41" s="73">
        <f t="shared" si="3"/>
        <v>-75525475</v>
      </c>
      <c r="K41" s="69">
        <f t="shared" si="3"/>
        <v>-77533976</v>
      </c>
      <c r="L41" s="70">
        <f t="shared" si="3"/>
        <v>-80316677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0</v>
      </c>
      <c r="D43" s="79">
        <f aca="true" t="shared" si="4" ref="D43:L43">+D41-D42</f>
        <v>8879143</v>
      </c>
      <c r="E43" s="80">
        <f t="shared" si="4"/>
        <v>64821791</v>
      </c>
      <c r="F43" s="81">
        <f t="shared" si="4"/>
        <v>-71168196</v>
      </c>
      <c r="G43" s="79">
        <f t="shared" si="4"/>
        <v>-130993401</v>
      </c>
      <c r="H43" s="80">
        <f t="shared" si="4"/>
        <v>-130993401</v>
      </c>
      <c r="I43" s="82">
        <f t="shared" si="4"/>
        <v>-41818420</v>
      </c>
      <c r="J43" s="83">
        <f t="shared" si="4"/>
        <v>-75525475</v>
      </c>
      <c r="K43" s="79">
        <f t="shared" si="4"/>
        <v>-77533976</v>
      </c>
      <c r="L43" s="80">
        <f t="shared" si="4"/>
        <v>-80316677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0</v>
      </c>
      <c r="D45" s="69">
        <f aca="true" t="shared" si="5" ref="D45:L45">SUM(D43:D44)</f>
        <v>8879143</v>
      </c>
      <c r="E45" s="70">
        <f t="shared" si="5"/>
        <v>64821791</v>
      </c>
      <c r="F45" s="71">
        <f t="shared" si="5"/>
        <v>-71168196</v>
      </c>
      <c r="G45" s="69">
        <f t="shared" si="5"/>
        <v>-130993401</v>
      </c>
      <c r="H45" s="70">
        <f t="shared" si="5"/>
        <v>-130993401</v>
      </c>
      <c r="I45" s="72">
        <f t="shared" si="5"/>
        <v>-41818420</v>
      </c>
      <c r="J45" s="73">
        <f t="shared" si="5"/>
        <v>-75525475</v>
      </c>
      <c r="K45" s="69">
        <f t="shared" si="5"/>
        <v>-77533976</v>
      </c>
      <c r="L45" s="70">
        <f t="shared" si="5"/>
        <v>-80316677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0</v>
      </c>
      <c r="D47" s="89">
        <f aca="true" t="shared" si="6" ref="D47:L47">SUM(D45:D46)</f>
        <v>8879143</v>
      </c>
      <c r="E47" s="90">
        <f t="shared" si="6"/>
        <v>64821791</v>
      </c>
      <c r="F47" s="91">
        <f t="shared" si="6"/>
        <v>-71168196</v>
      </c>
      <c r="G47" s="89">
        <f t="shared" si="6"/>
        <v>-130993401</v>
      </c>
      <c r="H47" s="92">
        <f t="shared" si="6"/>
        <v>-130993401</v>
      </c>
      <c r="I47" s="93">
        <f t="shared" si="6"/>
        <v>-41818420</v>
      </c>
      <c r="J47" s="94">
        <f t="shared" si="6"/>
        <v>-75525475</v>
      </c>
      <c r="K47" s="89">
        <f t="shared" si="6"/>
        <v>-77533976</v>
      </c>
      <c r="L47" s="95">
        <f t="shared" si="6"/>
        <v>-80316677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133216144</v>
      </c>
      <c r="D7" s="4">
        <v>141171485</v>
      </c>
      <c r="E7" s="7">
        <v>155458538</v>
      </c>
      <c r="F7" s="9">
        <v>261847229</v>
      </c>
      <c r="G7" s="4">
        <v>271847229</v>
      </c>
      <c r="H7" s="7">
        <v>271847229</v>
      </c>
      <c r="I7" s="10">
        <v>209367201</v>
      </c>
      <c r="J7" s="9">
        <v>246983872</v>
      </c>
      <c r="K7" s="4">
        <v>260321010</v>
      </c>
      <c r="L7" s="7">
        <v>274378344</v>
      </c>
    </row>
    <row r="8" spans="1:12" ht="12.75">
      <c r="A8" s="31" t="s">
        <v>24</v>
      </c>
      <c r="B8" s="29" t="s">
        <v>21</v>
      </c>
      <c r="C8" s="4">
        <v>16900445</v>
      </c>
      <c r="D8" s="4">
        <v>14306333</v>
      </c>
      <c r="E8" s="7">
        <v>17252685</v>
      </c>
      <c r="F8" s="9">
        <v>31019386</v>
      </c>
      <c r="G8" s="4">
        <v>25019386</v>
      </c>
      <c r="H8" s="7">
        <v>25019386</v>
      </c>
      <c r="I8" s="10">
        <v>28919954</v>
      </c>
      <c r="J8" s="9">
        <v>17281000</v>
      </c>
      <c r="K8" s="4">
        <v>18214174</v>
      </c>
      <c r="L8" s="7">
        <v>19197738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0</v>
      </c>
      <c r="E11" s="7">
        <v>0</v>
      </c>
      <c r="F11" s="9">
        <v>0</v>
      </c>
      <c r="G11" s="4">
        <v>0</v>
      </c>
      <c r="H11" s="7">
        <v>0</v>
      </c>
      <c r="I11" s="10">
        <v>0</v>
      </c>
      <c r="J11" s="9">
        <v>0</v>
      </c>
      <c r="K11" s="4">
        <v>0</v>
      </c>
      <c r="L11" s="7">
        <v>0</v>
      </c>
    </row>
    <row r="12" spans="1:12" ht="12.75">
      <c r="A12" s="28" t="s">
        <v>27</v>
      </c>
      <c r="B12" s="37"/>
      <c r="C12" s="4">
        <v>11991453</v>
      </c>
      <c r="D12" s="4">
        <v>7189148</v>
      </c>
      <c r="E12" s="7">
        <v>3381018</v>
      </c>
      <c r="F12" s="9">
        <v>6572000</v>
      </c>
      <c r="G12" s="4">
        <v>5927725</v>
      </c>
      <c r="H12" s="7">
        <v>5927725</v>
      </c>
      <c r="I12" s="10">
        <v>6321399</v>
      </c>
      <c r="J12" s="9">
        <v>-6283389</v>
      </c>
      <c r="K12" s="4">
        <v>6622692</v>
      </c>
      <c r="L12" s="7">
        <v>6980317</v>
      </c>
    </row>
    <row r="13" spans="1:12" ht="12.75">
      <c r="A13" s="28" t="s">
        <v>28</v>
      </c>
      <c r="B13" s="37"/>
      <c r="C13" s="4">
        <v>20214647</v>
      </c>
      <c r="D13" s="4">
        <v>43647586</v>
      </c>
      <c r="E13" s="7">
        <v>810696</v>
      </c>
      <c r="F13" s="9">
        <v>0</v>
      </c>
      <c r="G13" s="4">
        <v>0</v>
      </c>
      <c r="H13" s="7">
        <v>0</v>
      </c>
      <c r="I13" s="10">
        <v>56119658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43413189</v>
      </c>
      <c r="F15" s="9">
        <v>50506000</v>
      </c>
      <c r="G15" s="4">
        <v>50506000</v>
      </c>
      <c r="H15" s="7">
        <v>50506000</v>
      </c>
      <c r="I15" s="10">
        <v>108610</v>
      </c>
      <c r="J15" s="9">
        <v>67060600</v>
      </c>
      <c r="K15" s="4">
        <v>70681872</v>
      </c>
      <c r="L15" s="7">
        <v>74498693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322989343</v>
      </c>
      <c r="D18" s="4">
        <v>347535111</v>
      </c>
      <c r="E18" s="7">
        <v>376436229</v>
      </c>
      <c r="F18" s="9">
        <v>406182780</v>
      </c>
      <c r="G18" s="4">
        <v>414073000</v>
      </c>
      <c r="H18" s="7">
        <v>414073000</v>
      </c>
      <c r="I18" s="10">
        <v>418616624</v>
      </c>
      <c r="J18" s="9">
        <v>441491080</v>
      </c>
      <c r="K18" s="4">
        <v>476422756</v>
      </c>
      <c r="L18" s="7">
        <v>514698089</v>
      </c>
    </row>
    <row r="19" spans="1:12" ht="12.75">
      <c r="A19" s="28" t="s">
        <v>34</v>
      </c>
      <c r="B19" s="37" t="s">
        <v>21</v>
      </c>
      <c r="C19" s="4">
        <v>3566813</v>
      </c>
      <c r="D19" s="4">
        <v>7131725</v>
      </c>
      <c r="E19" s="32">
        <v>3694882</v>
      </c>
      <c r="F19" s="33">
        <v>2246749</v>
      </c>
      <c r="G19" s="34">
        <v>9946749</v>
      </c>
      <c r="H19" s="32">
        <v>9946749</v>
      </c>
      <c r="I19" s="35">
        <v>9884213</v>
      </c>
      <c r="J19" s="36">
        <v>2379663</v>
      </c>
      <c r="K19" s="34">
        <v>2510147</v>
      </c>
      <c r="L19" s="32">
        <v>2645695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508878845</v>
      </c>
      <c r="D21" s="41">
        <f t="shared" si="0"/>
        <v>560981388</v>
      </c>
      <c r="E21" s="42">
        <f t="shared" si="0"/>
        <v>600447237</v>
      </c>
      <c r="F21" s="43">
        <f t="shared" si="0"/>
        <v>758374144</v>
      </c>
      <c r="G21" s="41">
        <f t="shared" si="0"/>
        <v>777320089</v>
      </c>
      <c r="H21" s="44">
        <f t="shared" si="0"/>
        <v>777320089</v>
      </c>
      <c r="I21" s="45">
        <f t="shared" si="0"/>
        <v>729337659</v>
      </c>
      <c r="J21" s="46">
        <f t="shared" si="0"/>
        <v>768912826</v>
      </c>
      <c r="K21" s="41">
        <f t="shared" si="0"/>
        <v>834772651</v>
      </c>
      <c r="L21" s="42">
        <f t="shared" si="0"/>
        <v>892398876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199309646</v>
      </c>
      <c r="D24" s="4">
        <v>218667448</v>
      </c>
      <c r="E24" s="7">
        <v>246198728</v>
      </c>
      <c r="F24" s="8">
        <v>272223311</v>
      </c>
      <c r="G24" s="4">
        <v>273480976</v>
      </c>
      <c r="H24" s="30">
        <v>273480976</v>
      </c>
      <c r="I24" s="10">
        <v>280370804</v>
      </c>
      <c r="J24" s="9">
        <v>292497360</v>
      </c>
      <c r="K24" s="4">
        <v>311848053</v>
      </c>
      <c r="L24" s="7">
        <v>328878382</v>
      </c>
    </row>
    <row r="25" spans="1:12" ht="12.75">
      <c r="A25" s="31" t="s">
        <v>39</v>
      </c>
      <c r="B25" s="29"/>
      <c r="C25" s="4">
        <v>6381097</v>
      </c>
      <c r="D25" s="4">
        <v>5482999</v>
      </c>
      <c r="E25" s="7">
        <v>6546749</v>
      </c>
      <c r="F25" s="9">
        <v>7800792</v>
      </c>
      <c r="G25" s="4">
        <v>7800792</v>
      </c>
      <c r="H25" s="7">
        <v>7800792</v>
      </c>
      <c r="I25" s="10">
        <v>5769862</v>
      </c>
      <c r="J25" s="9">
        <v>6342049</v>
      </c>
      <c r="K25" s="4">
        <v>6792333</v>
      </c>
      <c r="L25" s="7">
        <v>7301757</v>
      </c>
    </row>
    <row r="26" spans="1:12" ht="12.75">
      <c r="A26" s="31" t="s">
        <v>40</v>
      </c>
      <c r="B26" s="29" t="s">
        <v>41</v>
      </c>
      <c r="C26" s="4">
        <v>57975475</v>
      </c>
      <c r="D26" s="4">
        <v>137946034</v>
      </c>
      <c r="E26" s="7">
        <v>122851234</v>
      </c>
      <c r="F26" s="9">
        <v>136628400</v>
      </c>
      <c r="G26" s="4">
        <v>136628400</v>
      </c>
      <c r="H26" s="7">
        <v>136628400</v>
      </c>
      <c r="I26" s="10">
        <v>166255893</v>
      </c>
      <c r="J26" s="9">
        <v>168789000</v>
      </c>
      <c r="K26" s="4">
        <v>177903606</v>
      </c>
      <c r="L26" s="7">
        <v>187510401</v>
      </c>
    </row>
    <row r="27" spans="1:12" ht="12.75">
      <c r="A27" s="31" t="s">
        <v>42</v>
      </c>
      <c r="B27" s="29" t="s">
        <v>21</v>
      </c>
      <c r="C27" s="4">
        <v>49197065</v>
      </c>
      <c r="D27" s="4">
        <v>62577084</v>
      </c>
      <c r="E27" s="7">
        <v>73860849</v>
      </c>
      <c r="F27" s="8">
        <v>86633967</v>
      </c>
      <c r="G27" s="4">
        <v>101999999</v>
      </c>
      <c r="H27" s="30">
        <v>101999999</v>
      </c>
      <c r="I27" s="10">
        <v>70469052</v>
      </c>
      <c r="J27" s="9">
        <v>58644036</v>
      </c>
      <c r="K27" s="4">
        <v>61810814</v>
      </c>
      <c r="L27" s="7">
        <v>65148598</v>
      </c>
    </row>
    <row r="28" spans="1:12" ht="12.75">
      <c r="A28" s="31" t="s">
        <v>43</v>
      </c>
      <c r="B28" s="29"/>
      <c r="C28" s="4">
        <v>1125317</v>
      </c>
      <c r="D28" s="4">
        <v>2554911</v>
      </c>
      <c r="E28" s="7">
        <v>2788880</v>
      </c>
      <c r="F28" s="9">
        <v>231444</v>
      </c>
      <c r="G28" s="4">
        <v>219177</v>
      </c>
      <c r="H28" s="7">
        <v>219177</v>
      </c>
      <c r="I28" s="10">
        <v>4547435</v>
      </c>
      <c r="J28" s="9">
        <v>230575</v>
      </c>
      <c r="K28" s="4">
        <v>243026</v>
      </c>
      <c r="L28" s="7">
        <v>256149</v>
      </c>
    </row>
    <row r="29" spans="1:12" ht="12.75">
      <c r="A29" s="31" t="s">
        <v>44</v>
      </c>
      <c r="B29" s="29" t="s">
        <v>21</v>
      </c>
      <c r="C29" s="4">
        <v>7698102</v>
      </c>
      <c r="D29" s="4">
        <v>8439311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37829399</v>
      </c>
      <c r="D30" s="4">
        <v>34234958</v>
      </c>
      <c r="E30" s="7">
        <v>9905577</v>
      </c>
      <c r="F30" s="9">
        <v>14190841</v>
      </c>
      <c r="G30" s="4">
        <v>10618977</v>
      </c>
      <c r="H30" s="7">
        <v>10618977</v>
      </c>
      <c r="I30" s="10">
        <v>14128371</v>
      </c>
      <c r="J30" s="9">
        <v>9163997</v>
      </c>
      <c r="K30" s="4">
        <v>9658854</v>
      </c>
      <c r="L30" s="7">
        <v>10180432</v>
      </c>
    </row>
    <row r="31" spans="1:12" ht="12.75">
      <c r="A31" s="31" t="s">
        <v>47</v>
      </c>
      <c r="B31" s="29"/>
      <c r="C31" s="4">
        <v>68622703</v>
      </c>
      <c r="D31" s="4">
        <v>120136356</v>
      </c>
      <c r="E31" s="7">
        <v>76163982</v>
      </c>
      <c r="F31" s="8">
        <v>101789308</v>
      </c>
      <c r="G31" s="4">
        <v>108528824</v>
      </c>
      <c r="H31" s="30">
        <v>108528824</v>
      </c>
      <c r="I31" s="10">
        <v>69717186</v>
      </c>
      <c r="J31" s="9">
        <v>58874772</v>
      </c>
      <c r="K31" s="4">
        <v>61645839</v>
      </c>
      <c r="L31" s="7">
        <v>64611066</v>
      </c>
    </row>
    <row r="32" spans="1:12" ht="12.75">
      <c r="A32" s="31" t="s">
        <v>33</v>
      </c>
      <c r="B32" s="29"/>
      <c r="C32" s="4">
        <v>60635030</v>
      </c>
      <c r="D32" s="4">
        <v>0</v>
      </c>
      <c r="E32" s="7">
        <v>999604</v>
      </c>
      <c r="F32" s="9">
        <v>1000000</v>
      </c>
      <c r="G32" s="4">
        <v>850648</v>
      </c>
      <c r="H32" s="7">
        <v>850648</v>
      </c>
      <c r="I32" s="10">
        <v>619078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210302317</v>
      </c>
      <c r="D33" s="4">
        <v>186059670</v>
      </c>
      <c r="E33" s="7">
        <v>152030420</v>
      </c>
      <c r="F33" s="8">
        <v>99684669</v>
      </c>
      <c r="G33" s="4">
        <v>128467925</v>
      </c>
      <c r="H33" s="7">
        <v>128467925</v>
      </c>
      <c r="I33" s="10">
        <v>134042063</v>
      </c>
      <c r="J33" s="9">
        <v>83704772</v>
      </c>
      <c r="K33" s="4">
        <v>88225003</v>
      </c>
      <c r="L33" s="7">
        <v>92988711</v>
      </c>
    </row>
    <row r="34" spans="1:12" ht="12.75">
      <c r="A34" s="28" t="s">
        <v>50</v>
      </c>
      <c r="B34" s="37"/>
      <c r="C34" s="4">
        <v>1231708</v>
      </c>
      <c r="D34" s="4">
        <v>5204839</v>
      </c>
      <c r="E34" s="7">
        <v>3875386</v>
      </c>
      <c r="F34" s="9">
        <v>0</v>
      </c>
      <c r="G34" s="4">
        <v>0</v>
      </c>
      <c r="H34" s="7">
        <v>0</v>
      </c>
      <c r="I34" s="10">
        <v>62043882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700307859</v>
      </c>
      <c r="D35" s="41">
        <f aca="true" t="shared" si="1" ref="D35:L35">SUM(D24:D34)</f>
        <v>781303610</v>
      </c>
      <c r="E35" s="42">
        <f t="shared" si="1"/>
        <v>695221409</v>
      </c>
      <c r="F35" s="43">
        <f t="shared" si="1"/>
        <v>720182732</v>
      </c>
      <c r="G35" s="41">
        <f t="shared" si="1"/>
        <v>768595718</v>
      </c>
      <c r="H35" s="42">
        <f t="shared" si="1"/>
        <v>768595718</v>
      </c>
      <c r="I35" s="45">
        <f t="shared" si="1"/>
        <v>807963626</v>
      </c>
      <c r="J35" s="46">
        <f t="shared" si="1"/>
        <v>678246561</v>
      </c>
      <c r="K35" s="41">
        <f t="shared" si="1"/>
        <v>718127528</v>
      </c>
      <c r="L35" s="42">
        <f t="shared" si="1"/>
        <v>756875496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-191429014</v>
      </c>
      <c r="D37" s="57">
        <f aca="true" t="shared" si="2" ref="D37:L37">+D21-D35</f>
        <v>-220322222</v>
      </c>
      <c r="E37" s="58">
        <f t="shared" si="2"/>
        <v>-94774172</v>
      </c>
      <c r="F37" s="59">
        <f t="shared" si="2"/>
        <v>38191412</v>
      </c>
      <c r="G37" s="57">
        <f t="shared" si="2"/>
        <v>8724371</v>
      </c>
      <c r="H37" s="58">
        <f t="shared" si="2"/>
        <v>8724371</v>
      </c>
      <c r="I37" s="60">
        <f t="shared" si="2"/>
        <v>-78625967</v>
      </c>
      <c r="J37" s="61">
        <f t="shared" si="2"/>
        <v>90666265</v>
      </c>
      <c r="K37" s="57">
        <f t="shared" si="2"/>
        <v>116645123</v>
      </c>
      <c r="L37" s="58">
        <f t="shared" si="2"/>
        <v>135523380</v>
      </c>
    </row>
    <row r="38" spans="1:12" ht="21" customHeight="1">
      <c r="A38" s="62" t="s">
        <v>53</v>
      </c>
      <c r="B38" s="37" t="s">
        <v>54</v>
      </c>
      <c r="C38" s="4">
        <v>245341913</v>
      </c>
      <c r="D38" s="4">
        <v>274084673</v>
      </c>
      <c r="E38" s="7">
        <v>300959202</v>
      </c>
      <c r="F38" s="9">
        <v>0</v>
      </c>
      <c r="G38" s="4">
        <v>0</v>
      </c>
      <c r="H38" s="7">
        <v>0</v>
      </c>
      <c r="I38" s="10">
        <v>309474903</v>
      </c>
      <c r="J38" s="9">
        <v>0</v>
      </c>
      <c r="K38" s="4">
        <v>0</v>
      </c>
      <c r="L38" s="7">
        <v>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53912899</v>
      </c>
      <c r="D41" s="69">
        <f aca="true" t="shared" si="3" ref="D41:L41">SUM(D37:D40)</f>
        <v>53762451</v>
      </c>
      <c r="E41" s="70">
        <f t="shared" si="3"/>
        <v>206185030</v>
      </c>
      <c r="F41" s="71">
        <f t="shared" si="3"/>
        <v>38191412</v>
      </c>
      <c r="G41" s="69">
        <f t="shared" si="3"/>
        <v>8724371</v>
      </c>
      <c r="H41" s="70">
        <f t="shared" si="3"/>
        <v>8724371</v>
      </c>
      <c r="I41" s="72">
        <f t="shared" si="3"/>
        <v>230848936</v>
      </c>
      <c r="J41" s="73">
        <f t="shared" si="3"/>
        <v>90666265</v>
      </c>
      <c r="K41" s="69">
        <f t="shared" si="3"/>
        <v>116645123</v>
      </c>
      <c r="L41" s="70">
        <f t="shared" si="3"/>
        <v>135523380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53912899</v>
      </c>
      <c r="D43" s="79">
        <f aca="true" t="shared" si="4" ref="D43:L43">+D41-D42</f>
        <v>53762451</v>
      </c>
      <c r="E43" s="80">
        <f t="shared" si="4"/>
        <v>206185030</v>
      </c>
      <c r="F43" s="81">
        <f t="shared" si="4"/>
        <v>38191412</v>
      </c>
      <c r="G43" s="79">
        <f t="shared" si="4"/>
        <v>8724371</v>
      </c>
      <c r="H43" s="80">
        <f t="shared" si="4"/>
        <v>8724371</v>
      </c>
      <c r="I43" s="82">
        <f t="shared" si="4"/>
        <v>230848936</v>
      </c>
      <c r="J43" s="83">
        <f t="shared" si="4"/>
        <v>90666265</v>
      </c>
      <c r="K43" s="79">
        <f t="shared" si="4"/>
        <v>116645123</v>
      </c>
      <c r="L43" s="80">
        <f t="shared" si="4"/>
        <v>135523380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53912899</v>
      </c>
      <c r="D45" s="69">
        <f aca="true" t="shared" si="5" ref="D45:L45">SUM(D43:D44)</f>
        <v>53762451</v>
      </c>
      <c r="E45" s="70">
        <f t="shared" si="5"/>
        <v>206185030</v>
      </c>
      <c r="F45" s="71">
        <f t="shared" si="5"/>
        <v>38191412</v>
      </c>
      <c r="G45" s="69">
        <f t="shared" si="5"/>
        <v>8724371</v>
      </c>
      <c r="H45" s="70">
        <f t="shared" si="5"/>
        <v>8724371</v>
      </c>
      <c r="I45" s="72">
        <f t="shared" si="5"/>
        <v>230848936</v>
      </c>
      <c r="J45" s="73">
        <f t="shared" si="5"/>
        <v>90666265</v>
      </c>
      <c r="K45" s="69">
        <f t="shared" si="5"/>
        <v>116645123</v>
      </c>
      <c r="L45" s="70">
        <f t="shared" si="5"/>
        <v>135523380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53912899</v>
      </c>
      <c r="D47" s="89">
        <f aca="true" t="shared" si="6" ref="D47:L47">SUM(D45:D46)</f>
        <v>53762451</v>
      </c>
      <c r="E47" s="90">
        <f t="shared" si="6"/>
        <v>206185030</v>
      </c>
      <c r="F47" s="91">
        <f t="shared" si="6"/>
        <v>38191412</v>
      </c>
      <c r="G47" s="89">
        <f t="shared" si="6"/>
        <v>8724371</v>
      </c>
      <c r="H47" s="92">
        <f t="shared" si="6"/>
        <v>8724371</v>
      </c>
      <c r="I47" s="93">
        <f t="shared" si="6"/>
        <v>230848936</v>
      </c>
      <c r="J47" s="94">
        <f t="shared" si="6"/>
        <v>90666265</v>
      </c>
      <c r="K47" s="89">
        <f t="shared" si="6"/>
        <v>116645123</v>
      </c>
      <c r="L47" s="95">
        <f t="shared" si="6"/>
        <v>135523380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6219986169</v>
      </c>
      <c r="D5" s="4">
        <v>6570118000</v>
      </c>
      <c r="E5" s="5">
        <v>-66183915</v>
      </c>
      <c r="F5" s="6">
        <v>7497289350</v>
      </c>
      <c r="G5" s="4">
        <v>7617289350</v>
      </c>
      <c r="H5" s="7">
        <v>7617289350</v>
      </c>
      <c r="I5" s="8">
        <v>4988272601</v>
      </c>
      <c r="J5" s="6">
        <v>8200000000</v>
      </c>
      <c r="K5" s="4">
        <v>8765800030</v>
      </c>
      <c r="L5" s="7">
        <v>9370640200</v>
      </c>
    </row>
    <row r="6" spans="1:12" ht="12.75">
      <c r="A6" s="28" t="s">
        <v>22</v>
      </c>
      <c r="B6" s="29" t="s">
        <v>21</v>
      </c>
      <c r="C6" s="4">
        <v>11295513894</v>
      </c>
      <c r="D6" s="4">
        <v>12109097425</v>
      </c>
      <c r="E6" s="7">
        <v>0</v>
      </c>
      <c r="F6" s="9">
        <v>13124495750</v>
      </c>
      <c r="G6" s="4">
        <v>13124495750</v>
      </c>
      <c r="H6" s="7">
        <v>13124495750</v>
      </c>
      <c r="I6" s="30">
        <v>7923995651</v>
      </c>
      <c r="J6" s="9">
        <v>14572306150</v>
      </c>
      <c r="K6" s="4">
        <v>16320982840</v>
      </c>
      <c r="L6" s="7">
        <v>17545056540</v>
      </c>
    </row>
    <row r="7" spans="1:12" ht="12.75">
      <c r="A7" s="31" t="s">
        <v>23</v>
      </c>
      <c r="B7" s="29" t="s">
        <v>21</v>
      </c>
      <c r="C7" s="4">
        <v>2759678205</v>
      </c>
      <c r="D7" s="4">
        <v>3130213000</v>
      </c>
      <c r="E7" s="7">
        <v>0</v>
      </c>
      <c r="F7" s="9">
        <v>4409603560</v>
      </c>
      <c r="G7" s="4">
        <v>4409603560</v>
      </c>
      <c r="H7" s="7">
        <v>4409603560</v>
      </c>
      <c r="I7" s="10">
        <v>2755146911</v>
      </c>
      <c r="J7" s="9">
        <v>5099036490</v>
      </c>
      <c r="K7" s="4">
        <v>5871615630</v>
      </c>
      <c r="L7" s="7">
        <v>6761259350</v>
      </c>
    </row>
    <row r="8" spans="1:12" ht="12.75">
      <c r="A8" s="31" t="s">
        <v>24</v>
      </c>
      <c r="B8" s="29" t="s">
        <v>21</v>
      </c>
      <c r="C8" s="4">
        <v>805590073</v>
      </c>
      <c r="D8" s="4">
        <v>736116000</v>
      </c>
      <c r="E8" s="7">
        <v>0</v>
      </c>
      <c r="F8" s="9">
        <v>1075289740</v>
      </c>
      <c r="G8" s="4">
        <v>1075289740</v>
      </c>
      <c r="H8" s="7">
        <v>1075289740</v>
      </c>
      <c r="I8" s="10">
        <v>753810469</v>
      </c>
      <c r="J8" s="9">
        <v>1243249900</v>
      </c>
      <c r="K8" s="4">
        <v>1363868800</v>
      </c>
      <c r="L8" s="7">
        <v>1496256500</v>
      </c>
    </row>
    <row r="9" spans="1:12" ht="12.75">
      <c r="A9" s="31" t="s">
        <v>25</v>
      </c>
      <c r="B9" s="29" t="s">
        <v>21</v>
      </c>
      <c r="C9" s="4">
        <v>556239097</v>
      </c>
      <c r="D9" s="4">
        <v>559478098</v>
      </c>
      <c r="E9" s="32">
        <v>0</v>
      </c>
      <c r="F9" s="33">
        <v>727158390</v>
      </c>
      <c r="G9" s="34">
        <v>727158390</v>
      </c>
      <c r="H9" s="32">
        <v>727158390</v>
      </c>
      <c r="I9" s="35">
        <v>459270571</v>
      </c>
      <c r="J9" s="36">
        <v>837184200</v>
      </c>
      <c r="K9" s="34">
        <v>919863460</v>
      </c>
      <c r="L9" s="32">
        <v>1010597400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538047089</v>
      </c>
      <c r="D11" s="4">
        <v>578745000</v>
      </c>
      <c r="E11" s="7">
        <v>0</v>
      </c>
      <c r="F11" s="9">
        <v>951324880</v>
      </c>
      <c r="G11" s="4">
        <v>940647997</v>
      </c>
      <c r="H11" s="7">
        <v>940647997</v>
      </c>
      <c r="I11" s="10">
        <v>529774725</v>
      </c>
      <c r="J11" s="9">
        <v>1002728646</v>
      </c>
      <c r="K11" s="4">
        <v>1072263080</v>
      </c>
      <c r="L11" s="7">
        <v>1147391750</v>
      </c>
    </row>
    <row r="12" spans="1:12" ht="12.75">
      <c r="A12" s="28" t="s">
        <v>27</v>
      </c>
      <c r="B12" s="37"/>
      <c r="C12" s="4">
        <v>540598857</v>
      </c>
      <c r="D12" s="4">
        <v>664334000</v>
      </c>
      <c r="E12" s="7">
        <v>0</v>
      </c>
      <c r="F12" s="9">
        <v>455655090</v>
      </c>
      <c r="G12" s="4">
        <v>520153420</v>
      </c>
      <c r="H12" s="7">
        <v>520153420</v>
      </c>
      <c r="I12" s="10">
        <v>353885412</v>
      </c>
      <c r="J12" s="9">
        <v>510323688</v>
      </c>
      <c r="K12" s="4">
        <v>539057420</v>
      </c>
      <c r="L12" s="7">
        <v>591839060</v>
      </c>
    </row>
    <row r="13" spans="1:12" ht="12.75">
      <c r="A13" s="28" t="s">
        <v>28</v>
      </c>
      <c r="B13" s="37"/>
      <c r="C13" s="4">
        <v>359568507</v>
      </c>
      <c r="D13" s="4">
        <v>276982000</v>
      </c>
      <c r="E13" s="7">
        <v>0</v>
      </c>
      <c r="F13" s="9">
        <v>346787590</v>
      </c>
      <c r="G13" s="4">
        <v>381787590</v>
      </c>
      <c r="H13" s="7">
        <v>381787590</v>
      </c>
      <c r="I13" s="10">
        <v>868462319</v>
      </c>
      <c r="J13" s="9">
        <v>501569260</v>
      </c>
      <c r="K13" s="4">
        <v>529974530</v>
      </c>
      <c r="L13" s="7">
        <v>556513210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591391882</v>
      </c>
      <c r="D15" s="4">
        <v>389454000</v>
      </c>
      <c r="E15" s="7">
        <v>-32846</v>
      </c>
      <c r="F15" s="9">
        <v>72791160</v>
      </c>
      <c r="G15" s="4">
        <v>72791160</v>
      </c>
      <c r="H15" s="7">
        <v>72791160</v>
      </c>
      <c r="I15" s="10">
        <v>-11774233</v>
      </c>
      <c r="J15" s="9">
        <v>76001199</v>
      </c>
      <c r="K15" s="4">
        <v>79731830</v>
      </c>
      <c r="L15" s="7">
        <v>83654400</v>
      </c>
    </row>
    <row r="16" spans="1:12" ht="12.75">
      <c r="A16" s="28" t="s">
        <v>31</v>
      </c>
      <c r="B16" s="37"/>
      <c r="C16" s="4">
        <v>40911861</v>
      </c>
      <c r="D16" s="4">
        <v>47340000</v>
      </c>
      <c r="E16" s="7">
        <v>0</v>
      </c>
      <c r="F16" s="9">
        <v>40688420</v>
      </c>
      <c r="G16" s="4">
        <v>40688420</v>
      </c>
      <c r="H16" s="7">
        <v>40688420</v>
      </c>
      <c r="I16" s="10">
        <v>22955619</v>
      </c>
      <c r="J16" s="9">
        <v>42827020</v>
      </c>
      <c r="K16" s="4">
        <v>44609950</v>
      </c>
      <c r="L16" s="7">
        <v>46477800</v>
      </c>
    </row>
    <row r="17" spans="1:12" ht="12.75">
      <c r="A17" s="31" t="s">
        <v>32</v>
      </c>
      <c r="B17" s="29"/>
      <c r="C17" s="4">
        <v>10186022</v>
      </c>
      <c r="D17" s="4">
        <v>10931365</v>
      </c>
      <c r="E17" s="7">
        <v>0</v>
      </c>
      <c r="F17" s="9">
        <v>15531610</v>
      </c>
      <c r="G17" s="4">
        <v>15531610</v>
      </c>
      <c r="H17" s="7">
        <v>15531610</v>
      </c>
      <c r="I17" s="10">
        <v>7607468</v>
      </c>
      <c r="J17" s="9">
        <v>16308200</v>
      </c>
      <c r="K17" s="4">
        <v>17123610</v>
      </c>
      <c r="L17" s="7">
        <v>17979790</v>
      </c>
    </row>
    <row r="18" spans="1:12" ht="12.75">
      <c r="A18" s="28" t="s">
        <v>33</v>
      </c>
      <c r="B18" s="37"/>
      <c r="C18" s="4">
        <v>2439255856</v>
      </c>
      <c r="D18" s="4">
        <v>2716460000</v>
      </c>
      <c r="E18" s="7">
        <v>36095666</v>
      </c>
      <c r="F18" s="9">
        <v>3398271710</v>
      </c>
      <c r="G18" s="4">
        <v>3434351704</v>
      </c>
      <c r="H18" s="7">
        <v>3434351704</v>
      </c>
      <c r="I18" s="10">
        <v>2387564329</v>
      </c>
      <c r="J18" s="9">
        <v>3806606400</v>
      </c>
      <c r="K18" s="4">
        <v>4005908290</v>
      </c>
      <c r="L18" s="7">
        <v>4329188430</v>
      </c>
    </row>
    <row r="19" spans="1:12" ht="12.75">
      <c r="A19" s="28" t="s">
        <v>34</v>
      </c>
      <c r="B19" s="37" t="s">
        <v>21</v>
      </c>
      <c r="C19" s="4">
        <v>2876647187</v>
      </c>
      <c r="D19" s="4">
        <v>2781903816</v>
      </c>
      <c r="E19" s="32">
        <v>0</v>
      </c>
      <c r="F19" s="33">
        <v>3036664350</v>
      </c>
      <c r="G19" s="34">
        <v>2982855413</v>
      </c>
      <c r="H19" s="32">
        <v>2982855413</v>
      </c>
      <c r="I19" s="35">
        <v>2032575270</v>
      </c>
      <c r="J19" s="36">
        <v>3348701839</v>
      </c>
      <c r="K19" s="34">
        <v>3675180270</v>
      </c>
      <c r="L19" s="32">
        <v>4065238160</v>
      </c>
    </row>
    <row r="20" spans="1:12" ht="12.75">
      <c r="A20" s="28" t="s">
        <v>35</v>
      </c>
      <c r="B20" s="37"/>
      <c r="C20" s="4">
        <v>9125383</v>
      </c>
      <c r="D20" s="4">
        <v>0</v>
      </c>
      <c r="E20" s="7">
        <v>0</v>
      </c>
      <c r="F20" s="9">
        <v>21916090</v>
      </c>
      <c r="G20" s="4">
        <v>21916090</v>
      </c>
      <c r="H20" s="38">
        <v>21916090</v>
      </c>
      <c r="I20" s="10">
        <v>4259739</v>
      </c>
      <c r="J20" s="9">
        <v>20665490</v>
      </c>
      <c r="K20" s="4">
        <v>20788900</v>
      </c>
      <c r="L20" s="7">
        <v>21175200</v>
      </c>
    </row>
    <row r="21" spans="1:12" ht="20.25">
      <c r="A21" s="39" t="s">
        <v>36</v>
      </c>
      <c r="B21" s="40"/>
      <c r="C21" s="41">
        <f aca="true" t="shared" si="0" ref="C21:L21">SUM(C5:C20)</f>
        <v>29042740082</v>
      </c>
      <c r="D21" s="41">
        <f t="shared" si="0"/>
        <v>30571172704</v>
      </c>
      <c r="E21" s="42">
        <f t="shared" si="0"/>
        <v>-30121095</v>
      </c>
      <c r="F21" s="43">
        <f t="shared" si="0"/>
        <v>35173467690</v>
      </c>
      <c r="G21" s="41">
        <f t="shared" si="0"/>
        <v>35364560194</v>
      </c>
      <c r="H21" s="44">
        <f t="shared" si="0"/>
        <v>35364560194</v>
      </c>
      <c r="I21" s="45">
        <f t="shared" si="0"/>
        <v>23075806851</v>
      </c>
      <c r="J21" s="46">
        <f t="shared" si="0"/>
        <v>39277508482</v>
      </c>
      <c r="K21" s="41">
        <f t="shared" si="0"/>
        <v>43226768640</v>
      </c>
      <c r="L21" s="42">
        <f t="shared" si="0"/>
        <v>47043267790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8251751998</v>
      </c>
      <c r="D24" s="4">
        <v>8860254775</v>
      </c>
      <c r="E24" s="7">
        <v>41697000</v>
      </c>
      <c r="F24" s="8">
        <v>10470211176</v>
      </c>
      <c r="G24" s="4">
        <v>10573521839</v>
      </c>
      <c r="H24" s="30">
        <v>10573521839</v>
      </c>
      <c r="I24" s="10">
        <v>6846466708</v>
      </c>
      <c r="J24" s="9">
        <v>11544074511</v>
      </c>
      <c r="K24" s="4">
        <v>12362660000</v>
      </c>
      <c r="L24" s="7">
        <v>13207097450</v>
      </c>
    </row>
    <row r="25" spans="1:12" ht="12.75">
      <c r="A25" s="31" t="s">
        <v>39</v>
      </c>
      <c r="B25" s="29"/>
      <c r="C25" s="4">
        <v>105334342</v>
      </c>
      <c r="D25" s="4">
        <v>110934000</v>
      </c>
      <c r="E25" s="7">
        <v>0</v>
      </c>
      <c r="F25" s="9">
        <v>132014290</v>
      </c>
      <c r="G25" s="4">
        <v>132014290</v>
      </c>
      <c r="H25" s="7">
        <v>132014290</v>
      </c>
      <c r="I25" s="10">
        <v>81570294</v>
      </c>
      <c r="J25" s="9">
        <v>134127300</v>
      </c>
      <c r="K25" s="4">
        <v>140321950</v>
      </c>
      <c r="L25" s="7">
        <v>146826340</v>
      </c>
    </row>
    <row r="26" spans="1:12" ht="12.75">
      <c r="A26" s="31" t="s">
        <v>40</v>
      </c>
      <c r="B26" s="29" t="s">
        <v>41</v>
      </c>
      <c r="C26" s="4">
        <v>1391264002</v>
      </c>
      <c r="D26" s="4">
        <v>2059099000</v>
      </c>
      <c r="E26" s="7">
        <v>99429687</v>
      </c>
      <c r="F26" s="9">
        <v>891524760</v>
      </c>
      <c r="G26" s="4">
        <v>891527420</v>
      </c>
      <c r="H26" s="7">
        <v>891527420</v>
      </c>
      <c r="I26" s="10">
        <v>2462886</v>
      </c>
      <c r="J26" s="9">
        <v>1072569568</v>
      </c>
      <c r="K26" s="4">
        <v>1345319550</v>
      </c>
      <c r="L26" s="7">
        <v>1517014120</v>
      </c>
    </row>
    <row r="27" spans="1:12" ht="12.75">
      <c r="A27" s="31" t="s">
        <v>42</v>
      </c>
      <c r="B27" s="29" t="s">
        <v>21</v>
      </c>
      <c r="C27" s="4">
        <v>1972413945</v>
      </c>
      <c r="D27" s="4">
        <v>2188667000</v>
      </c>
      <c r="E27" s="7">
        <v>83126662</v>
      </c>
      <c r="F27" s="8">
        <v>2554436227</v>
      </c>
      <c r="G27" s="4">
        <v>2544294469</v>
      </c>
      <c r="H27" s="30">
        <v>2544294469</v>
      </c>
      <c r="I27" s="10">
        <v>1706563253</v>
      </c>
      <c r="J27" s="9">
        <v>2700663091</v>
      </c>
      <c r="K27" s="4">
        <v>2951803596</v>
      </c>
      <c r="L27" s="7">
        <v>2804241890</v>
      </c>
    </row>
    <row r="28" spans="1:12" ht="12.75">
      <c r="A28" s="31" t="s">
        <v>43</v>
      </c>
      <c r="B28" s="29"/>
      <c r="C28" s="4">
        <v>968805001</v>
      </c>
      <c r="D28" s="4">
        <v>897959000</v>
      </c>
      <c r="E28" s="7">
        <v>0</v>
      </c>
      <c r="F28" s="9">
        <v>857778878</v>
      </c>
      <c r="G28" s="4">
        <v>857778890</v>
      </c>
      <c r="H28" s="7">
        <v>857778890</v>
      </c>
      <c r="I28" s="10">
        <v>401304794</v>
      </c>
      <c r="J28" s="9">
        <v>974356410</v>
      </c>
      <c r="K28" s="4">
        <v>910007260</v>
      </c>
      <c r="L28" s="7">
        <v>947199560</v>
      </c>
    </row>
    <row r="29" spans="1:12" ht="12.75">
      <c r="A29" s="31" t="s">
        <v>44</v>
      </c>
      <c r="B29" s="29" t="s">
        <v>21</v>
      </c>
      <c r="C29" s="4">
        <v>9464735407</v>
      </c>
      <c r="D29" s="4">
        <v>10099008017</v>
      </c>
      <c r="E29" s="7">
        <v>0</v>
      </c>
      <c r="F29" s="8">
        <v>11290762340</v>
      </c>
      <c r="G29" s="4">
        <v>11290762340</v>
      </c>
      <c r="H29" s="30">
        <v>11290762340</v>
      </c>
      <c r="I29" s="10">
        <v>6893325063</v>
      </c>
      <c r="J29" s="9">
        <v>12993039290</v>
      </c>
      <c r="K29" s="4">
        <v>14384031950</v>
      </c>
      <c r="L29" s="7">
        <v>15525438980</v>
      </c>
    </row>
    <row r="30" spans="1:12" ht="12.75">
      <c r="A30" s="31" t="s">
        <v>45</v>
      </c>
      <c r="B30" s="29" t="s">
        <v>46</v>
      </c>
      <c r="C30" s="4">
        <v>51207000</v>
      </c>
      <c r="D30" s="4">
        <v>133756973</v>
      </c>
      <c r="E30" s="7">
        <v>2277</v>
      </c>
      <c r="F30" s="9">
        <v>1193594698</v>
      </c>
      <c r="G30" s="4">
        <v>1247468025</v>
      </c>
      <c r="H30" s="7">
        <v>1247468025</v>
      </c>
      <c r="I30" s="10">
        <v>706419516</v>
      </c>
      <c r="J30" s="9">
        <v>1150517696</v>
      </c>
      <c r="K30" s="4">
        <v>1215447650</v>
      </c>
      <c r="L30" s="7">
        <v>1303433740</v>
      </c>
    </row>
    <row r="31" spans="1:12" ht="12.75">
      <c r="A31" s="31" t="s">
        <v>47</v>
      </c>
      <c r="B31" s="29"/>
      <c r="C31" s="4">
        <v>3652432000</v>
      </c>
      <c r="D31" s="4">
        <v>4024830536</v>
      </c>
      <c r="E31" s="7">
        <v>23632925</v>
      </c>
      <c r="F31" s="8">
        <v>5148311086</v>
      </c>
      <c r="G31" s="4">
        <v>5176907271</v>
      </c>
      <c r="H31" s="30">
        <v>5176907271</v>
      </c>
      <c r="I31" s="10">
        <v>2915106111</v>
      </c>
      <c r="J31" s="9">
        <v>5149425166</v>
      </c>
      <c r="K31" s="4">
        <v>5191444060</v>
      </c>
      <c r="L31" s="7">
        <v>5348995170</v>
      </c>
    </row>
    <row r="32" spans="1:12" ht="12.75">
      <c r="A32" s="31" t="s">
        <v>33</v>
      </c>
      <c r="B32" s="29"/>
      <c r="C32" s="4">
        <v>208921191</v>
      </c>
      <c r="D32" s="4">
        <v>282815000</v>
      </c>
      <c r="E32" s="7">
        <v>-18400000</v>
      </c>
      <c r="F32" s="9">
        <v>481898000</v>
      </c>
      <c r="G32" s="4">
        <v>492858437</v>
      </c>
      <c r="H32" s="7">
        <v>492858437</v>
      </c>
      <c r="I32" s="10">
        <v>261932938</v>
      </c>
      <c r="J32" s="9">
        <v>506730420</v>
      </c>
      <c r="K32" s="4">
        <v>543328320</v>
      </c>
      <c r="L32" s="7">
        <v>583177170</v>
      </c>
    </row>
    <row r="33" spans="1:12" ht="12.75">
      <c r="A33" s="31" t="s">
        <v>48</v>
      </c>
      <c r="B33" s="29" t="s">
        <v>49</v>
      </c>
      <c r="C33" s="4">
        <v>2044225658</v>
      </c>
      <c r="D33" s="4">
        <v>2683959083</v>
      </c>
      <c r="E33" s="7">
        <v>-265113877</v>
      </c>
      <c r="F33" s="8">
        <v>2205635949</v>
      </c>
      <c r="G33" s="4">
        <v>2209782140</v>
      </c>
      <c r="H33" s="7">
        <v>2209782140</v>
      </c>
      <c r="I33" s="10">
        <v>1285308697</v>
      </c>
      <c r="J33" s="9">
        <v>2502908324</v>
      </c>
      <c r="K33" s="4">
        <v>2695673514</v>
      </c>
      <c r="L33" s="7">
        <v>2807842360</v>
      </c>
    </row>
    <row r="34" spans="1:12" ht="12.75">
      <c r="A34" s="28" t="s">
        <v>50</v>
      </c>
      <c r="B34" s="37"/>
      <c r="C34" s="4">
        <v>2458000</v>
      </c>
      <c r="D34" s="4">
        <v>280000</v>
      </c>
      <c r="E34" s="7">
        <v>2989866</v>
      </c>
      <c r="F34" s="9">
        <v>939150</v>
      </c>
      <c r="G34" s="4">
        <v>516190</v>
      </c>
      <c r="H34" s="7">
        <v>516190</v>
      </c>
      <c r="I34" s="10">
        <v>2430</v>
      </c>
      <c r="J34" s="9">
        <v>482114</v>
      </c>
      <c r="K34" s="4">
        <v>430710</v>
      </c>
      <c r="L34" s="7">
        <v>391150</v>
      </c>
    </row>
    <row r="35" spans="1:12" ht="12.75">
      <c r="A35" s="50" t="s">
        <v>51</v>
      </c>
      <c r="B35" s="40"/>
      <c r="C35" s="41">
        <f>SUM(C24:C34)</f>
        <v>28113548544</v>
      </c>
      <c r="D35" s="41">
        <f aca="true" t="shared" si="1" ref="D35:L35">SUM(D24:D34)</f>
        <v>31341563384</v>
      </c>
      <c r="E35" s="42">
        <f t="shared" si="1"/>
        <v>-32635460</v>
      </c>
      <c r="F35" s="43">
        <f t="shared" si="1"/>
        <v>35227106554</v>
      </c>
      <c r="G35" s="41">
        <f t="shared" si="1"/>
        <v>35417431311</v>
      </c>
      <c r="H35" s="42">
        <f t="shared" si="1"/>
        <v>35417431311</v>
      </c>
      <c r="I35" s="45">
        <f t="shared" si="1"/>
        <v>21100462690</v>
      </c>
      <c r="J35" s="46">
        <f t="shared" si="1"/>
        <v>38728893890</v>
      </c>
      <c r="K35" s="41">
        <f t="shared" si="1"/>
        <v>41740468560</v>
      </c>
      <c r="L35" s="42">
        <f t="shared" si="1"/>
        <v>44191657930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929191538</v>
      </c>
      <c r="D37" s="57">
        <f aca="true" t="shared" si="2" ref="D37:L37">+D21-D35</f>
        <v>-770390680</v>
      </c>
      <c r="E37" s="58">
        <f t="shared" si="2"/>
        <v>2514365</v>
      </c>
      <c r="F37" s="59">
        <f t="shared" si="2"/>
        <v>-53638864</v>
      </c>
      <c r="G37" s="57">
        <f t="shared" si="2"/>
        <v>-52871117</v>
      </c>
      <c r="H37" s="58">
        <f t="shared" si="2"/>
        <v>-52871117</v>
      </c>
      <c r="I37" s="60">
        <f t="shared" si="2"/>
        <v>1975344161</v>
      </c>
      <c r="J37" s="61">
        <f t="shared" si="2"/>
        <v>548614592</v>
      </c>
      <c r="K37" s="57">
        <f t="shared" si="2"/>
        <v>1486300080</v>
      </c>
      <c r="L37" s="58">
        <f t="shared" si="2"/>
        <v>2851609860</v>
      </c>
    </row>
    <row r="38" spans="1:12" ht="21" customHeight="1">
      <c r="A38" s="62" t="s">
        <v>53</v>
      </c>
      <c r="B38" s="37" t="s">
        <v>54</v>
      </c>
      <c r="C38" s="4">
        <v>3331031272</v>
      </c>
      <c r="D38" s="4">
        <v>2968039000</v>
      </c>
      <c r="E38" s="7">
        <v>-2514376</v>
      </c>
      <c r="F38" s="9">
        <v>3493321400</v>
      </c>
      <c r="G38" s="4">
        <v>3467891400</v>
      </c>
      <c r="H38" s="7">
        <v>3467891400</v>
      </c>
      <c r="I38" s="10">
        <v>314060852</v>
      </c>
      <c r="J38" s="9">
        <v>3494707480</v>
      </c>
      <c r="K38" s="4">
        <v>3683337680</v>
      </c>
      <c r="L38" s="7">
        <v>4002340000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36957215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220594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4260222810</v>
      </c>
      <c r="D41" s="69">
        <f aca="true" t="shared" si="3" ref="D41:L41">SUM(D37:D40)</f>
        <v>2197648320</v>
      </c>
      <c r="E41" s="70">
        <f t="shared" si="3"/>
        <v>-11</v>
      </c>
      <c r="F41" s="71">
        <f t="shared" si="3"/>
        <v>3439682536</v>
      </c>
      <c r="G41" s="69">
        <f t="shared" si="3"/>
        <v>3415020283</v>
      </c>
      <c r="H41" s="70">
        <f t="shared" si="3"/>
        <v>3415020283</v>
      </c>
      <c r="I41" s="72">
        <f t="shared" si="3"/>
        <v>2326582822</v>
      </c>
      <c r="J41" s="73">
        <f t="shared" si="3"/>
        <v>4043322072</v>
      </c>
      <c r="K41" s="69">
        <f t="shared" si="3"/>
        <v>5169637760</v>
      </c>
      <c r="L41" s="70">
        <f t="shared" si="3"/>
        <v>6853949860</v>
      </c>
    </row>
    <row r="42" spans="1:12" ht="12.75">
      <c r="A42" s="28" t="s">
        <v>58</v>
      </c>
      <c r="B42" s="37"/>
      <c r="C42" s="63">
        <v>3830000</v>
      </c>
      <c r="D42" s="63">
        <v>3216000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4256392810</v>
      </c>
      <c r="D43" s="79">
        <f aca="true" t="shared" si="4" ref="D43:L43">+D41-D42</f>
        <v>2194432320</v>
      </c>
      <c r="E43" s="80">
        <f t="shared" si="4"/>
        <v>-11</v>
      </c>
      <c r="F43" s="81">
        <f t="shared" si="4"/>
        <v>3439682536</v>
      </c>
      <c r="G43" s="79">
        <f t="shared" si="4"/>
        <v>3415020283</v>
      </c>
      <c r="H43" s="80">
        <f t="shared" si="4"/>
        <v>3415020283</v>
      </c>
      <c r="I43" s="82">
        <f t="shared" si="4"/>
        <v>2326582822</v>
      </c>
      <c r="J43" s="83">
        <f t="shared" si="4"/>
        <v>4043322072</v>
      </c>
      <c r="K43" s="79">
        <f t="shared" si="4"/>
        <v>5169637760</v>
      </c>
      <c r="L43" s="80">
        <f t="shared" si="4"/>
        <v>6853949860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4256392810</v>
      </c>
      <c r="D45" s="69">
        <f aca="true" t="shared" si="5" ref="D45:L45">SUM(D43:D44)</f>
        <v>2194432320</v>
      </c>
      <c r="E45" s="70">
        <f t="shared" si="5"/>
        <v>-11</v>
      </c>
      <c r="F45" s="71">
        <f t="shared" si="5"/>
        <v>3439682536</v>
      </c>
      <c r="G45" s="69">
        <f t="shared" si="5"/>
        <v>3415020283</v>
      </c>
      <c r="H45" s="70">
        <f t="shared" si="5"/>
        <v>3415020283</v>
      </c>
      <c r="I45" s="72">
        <f t="shared" si="5"/>
        <v>2326582822</v>
      </c>
      <c r="J45" s="73">
        <f t="shared" si="5"/>
        <v>4043322072</v>
      </c>
      <c r="K45" s="69">
        <f t="shared" si="5"/>
        <v>5169637760</v>
      </c>
      <c r="L45" s="70">
        <f t="shared" si="5"/>
        <v>6853949860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4256392810</v>
      </c>
      <c r="D47" s="89">
        <f aca="true" t="shared" si="6" ref="D47:L47">SUM(D45:D46)</f>
        <v>2194432320</v>
      </c>
      <c r="E47" s="90">
        <f t="shared" si="6"/>
        <v>-11</v>
      </c>
      <c r="F47" s="91">
        <f t="shared" si="6"/>
        <v>3439682536</v>
      </c>
      <c r="G47" s="89">
        <f t="shared" si="6"/>
        <v>3415020283</v>
      </c>
      <c r="H47" s="92">
        <f t="shared" si="6"/>
        <v>3415020283</v>
      </c>
      <c r="I47" s="93">
        <f t="shared" si="6"/>
        <v>2326582822</v>
      </c>
      <c r="J47" s="94">
        <f t="shared" si="6"/>
        <v>4043322072</v>
      </c>
      <c r="K47" s="89">
        <f t="shared" si="6"/>
        <v>5169637760</v>
      </c>
      <c r="L47" s="95">
        <f t="shared" si="6"/>
        <v>6853949860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57681385</v>
      </c>
      <c r="D5" s="4">
        <v>62346376</v>
      </c>
      <c r="E5" s="5">
        <v>0</v>
      </c>
      <c r="F5" s="6">
        <v>107388204</v>
      </c>
      <c r="G5" s="4">
        <v>107388204</v>
      </c>
      <c r="H5" s="7">
        <v>107388204</v>
      </c>
      <c r="I5" s="8">
        <v>95623234</v>
      </c>
      <c r="J5" s="6">
        <v>115445985</v>
      </c>
      <c r="K5" s="4">
        <v>123527204</v>
      </c>
      <c r="L5" s="7">
        <v>132174108</v>
      </c>
    </row>
    <row r="6" spans="1:12" ht="12.75">
      <c r="A6" s="28" t="s">
        <v>22</v>
      </c>
      <c r="B6" s="29" t="s">
        <v>21</v>
      </c>
      <c r="C6" s="4">
        <v>103511064</v>
      </c>
      <c r="D6" s="4">
        <v>107922606</v>
      </c>
      <c r="E6" s="7">
        <v>0</v>
      </c>
      <c r="F6" s="9">
        <v>128861950</v>
      </c>
      <c r="G6" s="4">
        <v>125741950</v>
      </c>
      <c r="H6" s="7">
        <v>125741950</v>
      </c>
      <c r="I6" s="30">
        <v>114835829</v>
      </c>
      <c r="J6" s="9">
        <v>133669180</v>
      </c>
      <c r="K6" s="4">
        <v>140328639</v>
      </c>
      <c r="L6" s="7">
        <v>147320570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17019800</v>
      </c>
      <c r="D9" s="4">
        <v>19621520</v>
      </c>
      <c r="E9" s="32">
        <v>0</v>
      </c>
      <c r="F9" s="33">
        <v>18593908</v>
      </c>
      <c r="G9" s="34">
        <v>18698908</v>
      </c>
      <c r="H9" s="32">
        <v>18698908</v>
      </c>
      <c r="I9" s="35">
        <v>19154430</v>
      </c>
      <c r="J9" s="36">
        <v>19699718</v>
      </c>
      <c r="K9" s="34">
        <v>21073958</v>
      </c>
      <c r="L9" s="32">
        <v>22544326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1578749</v>
      </c>
      <c r="D11" s="4">
        <v>1601113</v>
      </c>
      <c r="E11" s="7">
        <v>0</v>
      </c>
      <c r="F11" s="9">
        <v>1565171</v>
      </c>
      <c r="G11" s="4">
        <v>1449621</v>
      </c>
      <c r="H11" s="7">
        <v>1449621</v>
      </c>
      <c r="I11" s="10">
        <v>1508067</v>
      </c>
      <c r="J11" s="9">
        <v>1688571</v>
      </c>
      <c r="K11" s="4">
        <v>1713311</v>
      </c>
      <c r="L11" s="7">
        <v>1727761</v>
      </c>
    </row>
    <row r="12" spans="1:12" ht="12.75">
      <c r="A12" s="28" t="s">
        <v>27</v>
      </c>
      <c r="B12" s="37"/>
      <c r="C12" s="4">
        <v>3984499</v>
      </c>
      <c r="D12" s="4">
        <v>4472619</v>
      </c>
      <c r="E12" s="7">
        <v>0</v>
      </c>
      <c r="F12" s="9">
        <v>5600000</v>
      </c>
      <c r="G12" s="4">
        <v>3600000</v>
      </c>
      <c r="H12" s="7">
        <v>3600000</v>
      </c>
      <c r="I12" s="10">
        <v>2963471</v>
      </c>
      <c r="J12" s="9">
        <v>4600000</v>
      </c>
      <c r="K12" s="4">
        <v>4600000</v>
      </c>
      <c r="L12" s="7">
        <v>5000000</v>
      </c>
    </row>
    <row r="13" spans="1:12" ht="12.75">
      <c r="A13" s="28" t="s">
        <v>28</v>
      </c>
      <c r="B13" s="37"/>
      <c r="C13" s="4">
        <v>2505</v>
      </c>
      <c r="D13" s="4">
        <v>214</v>
      </c>
      <c r="E13" s="7">
        <v>0</v>
      </c>
      <c r="F13" s="9">
        <v>0</v>
      </c>
      <c r="G13" s="4">
        <v>0</v>
      </c>
      <c r="H13" s="7">
        <v>0</v>
      </c>
      <c r="I13" s="10">
        <v>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9172539</v>
      </c>
      <c r="D15" s="4">
        <v>8200873</v>
      </c>
      <c r="E15" s="7">
        <v>0</v>
      </c>
      <c r="F15" s="9">
        <v>11450600</v>
      </c>
      <c r="G15" s="4">
        <v>14100600</v>
      </c>
      <c r="H15" s="7">
        <v>14100600</v>
      </c>
      <c r="I15" s="10">
        <v>9155734</v>
      </c>
      <c r="J15" s="9">
        <v>14100600</v>
      </c>
      <c r="K15" s="4">
        <v>13645660</v>
      </c>
      <c r="L15" s="7">
        <v>13674700</v>
      </c>
    </row>
    <row r="16" spans="1:12" ht="12.75">
      <c r="A16" s="28" t="s">
        <v>31</v>
      </c>
      <c r="B16" s="37"/>
      <c r="C16" s="4">
        <v>4284502</v>
      </c>
      <c r="D16" s="4">
        <v>4313219</v>
      </c>
      <c r="E16" s="7">
        <v>0</v>
      </c>
      <c r="F16" s="9">
        <v>4462598</v>
      </c>
      <c r="G16" s="4">
        <v>4132598</v>
      </c>
      <c r="H16" s="7">
        <v>4132598</v>
      </c>
      <c r="I16" s="10">
        <v>4119369</v>
      </c>
      <c r="J16" s="9">
        <v>4245700</v>
      </c>
      <c r="K16" s="4">
        <v>4295544</v>
      </c>
      <c r="L16" s="7">
        <v>4346385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61469533</v>
      </c>
      <c r="D18" s="4">
        <v>49724344</v>
      </c>
      <c r="E18" s="7">
        <v>0</v>
      </c>
      <c r="F18" s="9">
        <v>111636999</v>
      </c>
      <c r="G18" s="4">
        <v>89564935</v>
      </c>
      <c r="H18" s="7">
        <v>89564935</v>
      </c>
      <c r="I18" s="10">
        <v>82529372</v>
      </c>
      <c r="J18" s="9">
        <v>77691999</v>
      </c>
      <c r="K18" s="4">
        <v>81406000</v>
      </c>
      <c r="L18" s="7">
        <v>88128000</v>
      </c>
    </row>
    <row r="19" spans="1:12" ht="12.75">
      <c r="A19" s="28" t="s">
        <v>34</v>
      </c>
      <c r="B19" s="37" t="s">
        <v>21</v>
      </c>
      <c r="C19" s="4">
        <v>4606124</v>
      </c>
      <c r="D19" s="4">
        <v>14565067</v>
      </c>
      <c r="E19" s="32">
        <v>0</v>
      </c>
      <c r="F19" s="33">
        <v>-18203834</v>
      </c>
      <c r="G19" s="34">
        <v>-16603161</v>
      </c>
      <c r="H19" s="32">
        <v>-16603161</v>
      </c>
      <c r="I19" s="35">
        <v>-3984827</v>
      </c>
      <c r="J19" s="36">
        <v>-31158153</v>
      </c>
      <c r="K19" s="34">
        <v>-33355761</v>
      </c>
      <c r="L19" s="32">
        <v>-35754432</v>
      </c>
    </row>
    <row r="20" spans="1:12" ht="12.75">
      <c r="A20" s="28" t="s">
        <v>35</v>
      </c>
      <c r="B20" s="37"/>
      <c r="C20" s="4">
        <v>452973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-1727085</v>
      </c>
      <c r="J20" s="9">
        <v>170000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263763673</v>
      </c>
      <c r="D21" s="41">
        <f t="shared" si="0"/>
        <v>272767951</v>
      </c>
      <c r="E21" s="42">
        <f t="shared" si="0"/>
        <v>0</v>
      </c>
      <c r="F21" s="43">
        <f t="shared" si="0"/>
        <v>371355596</v>
      </c>
      <c r="G21" s="41">
        <f t="shared" si="0"/>
        <v>348073655</v>
      </c>
      <c r="H21" s="44">
        <f t="shared" si="0"/>
        <v>348073655</v>
      </c>
      <c r="I21" s="45">
        <f t="shared" si="0"/>
        <v>324177594</v>
      </c>
      <c r="J21" s="46">
        <f t="shared" si="0"/>
        <v>340153600</v>
      </c>
      <c r="K21" s="41">
        <f t="shared" si="0"/>
        <v>357234555</v>
      </c>
      <c r="L21" s="42">
        <f t="shared" si="0"/>
        <v>379161418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79692570</v>
      </c>
      <c r="D24" s="4">
        <v>91977330</v>
      </c>
      <c r="E24" s="7">
        <v>0</v>
      </c>
      <c r="F24" s="8">
        <v>131193957</v>
      </c>
      <c r="G24" s="4">
        <v>123344508</v>
      </c>
      <c r="H24" s="30">
        <v>123344508</v>
      </c>
      <c r="I24" s="10">
        <v>114740524</v>
      </c>
      <c r="J24" s="9">
        <v>129282203</v>
      </c>
      <c r="K24" s="4">
        <v>137081283</v>
      </c>
      <c r="L24" s="7">
        <v>144700558</v>
      </c>
    </row>
    <row r="25" spans="1:12" ht="12.75">
      <c r="A25" s="31" t="s">
        <v>39</v>
      </c>
      <c r="B25" s="29"/>
      <c r="C25" s="4">
        <v>3559888</v>
      </c>
      <c r="D25" s="4">
        <v>3845874</v>
      </c>
      <c r="E25" s="7">
        <v>0</v>
      </c>
      <c r="F25" s="9">
        <v>4593957</v>
      </c>
      <c r="G25" s="4">
        <v>4593957</v>
      </c>
      <c r="H25" s="7">
        <v>4593957</v>
      </c>
      <c r="I25" s="10">
        <v>4104788</v>
      </c>
      <c r="J25" s="9">
        <v>4757148</v>
      </c>
      <c r="K25" s="4">
        <v>5090149</v>
      </c>
      <c r="L25" s="7">
        <v>5395555</v>
      </c>
    </row>
    <row r="26" spans="1:12" ht="12.75">
      <c r="A26" s="31" t="s">
        <v>40</v>
      </c>
      <c r="B26" s="29" t="s">
        <v>41</v>
      </c>
      <c r="C26" s="4">
        <v>9521015</v>
      </c>
      <c r="D26" s="4">
        <v>6994794</v>
      </c>
      <c r="E26" s="7">
        <v>0</v>
      </c>
      <c r="F26" s="9">
        <v>7526668</v>
      </c>
      <c r="G26" s="4">
        <v>9526668</v>
      </c>
      <c r="H26" s="7">
        <v>9526668</v>
      </c>
      <c r="I26" s="10">
        <v>15644608</v>
      </c>
      <c r="J26" s="9">
        <v>7726668</v>
      </c>
      <c r="K26" s="4">
        <v>8043345</v>
      </c>
      <c r="L26" s="7">
        <v>8355836</v>
      </c>
    </row>
    <row r="27" spans="1:12" ht="12.75">
      <c r="A27" s="31" t="s">
        <v>42</v>
      </c>
      <c r="B27" s="29" t="s">
        <v>21</v>
      </c>
      <c r="C27" s="4">
        <v>7603545</v>
      </c>
      <c r="D27" s="4">
        <v>10915234</v>
      </c>
      <c r="E27" s="7">
        <v>0</v>
      </c>
      <c r="F27" s="8">
        <v>5493000</v>
      </c>
      <c r="G27" s="4">
        <v>8321848</v>
      </c>
      <c r="H27" s="30">
        <v>8321848</v>
      </c>
      <c r="I27" s="10">
        <v>13066238</v>
      </c>
      <c r="J27" s="9">
        <v>11216793</v>
      </c>
      <c r="K27" s="4">
        <v>11776783</v>
      </c>
      <c r="L27" s="7">
        <v>12354159</v>
      </c>
    </row>
    <row r="28" spans="1:12" ht="12.75">
      <c r="A28" s="31" t="s">
        <v>43</v>
      </c>
      <c r="B28" s="29"/>
      <c r="C28" s="4">
        <v>790392</v>
      </c>
      <c r="D28" s="4">
        <v>509766</v>
      </c>
      <c r="E28" s="7">
        <v>0</v>
      </c>
      <c r="F28" s="9">
        <v>0</v>
      </c>
      <c r="G28" s="4">
        <v>0</v>
      </c>
      <c r="H28" s="7">
        <v>0</v>
      </c>
      <c r="I28" s="10">
        <v>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75592334</v>
      </c>
      <c r="D29" s="4">
        <v>81492020</v>
      </c>
      <c r="E29" s="7">
        <v>0</v>
      </c>
      <c r="F29" s="8">
        <v>86373509</v>
      </c>
      <c r="G29" s="4">
        <v>90373509</v>
      </c>
      <c r="H29" s="30">
        <v>90373509</v>
      </c>
      <c r="I29" s="10">
        <v>89415159</v>
      </c>
      <c r="J29" s="9">
        <v>106045941</v>
      </c>
      <c r="K29" s="4">
        <v>110287779</v>
      </c>
      <c r="L29" s="7">
        <v>115802168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0</v>
      </c>
      <c r="F30" s="9">
        <v>3343200</v>
      </c>
      <c r="G30" s="4">
        <v>2738635</v>
      </c>
      <c r="H30" s="7">
        <v>2738635</v>
      </c>
      <c r="I30" s="10">
        <v>2991353</v>
      </c>
      <c r="J30" s="9">
        <v>2558800</v>
      </c>
      <c r="K30" s="4">
        <v>2300620</v>
      </c>
      <c r="L30" s="7">
        <v>2365541</v>
      </c>
    </row>
    <row r="31" spans="1:12" ht="12.75">
      <c r="A31" s="31" t="s">
        <v>47</v>
      </c>
      <c r="B31" s="29"/>
      <c r="C31" s="4">
        <v>14061183</v>
      </c>
      <c r="D31" s="4">
        <v>19362326</v>
      </c>
      <c r="E31" s="7">
        <v>0</v>
      </c>
      <c r="F31" s="8">
        <v>72296563</v>
      </c>
      <c r="G31" s="4">
        <v>50350832</v>
      </c>
      <c r="H31" s="30">
        <v>50350832</v>
      </c>
      <c r="I31" s="10">
        <v>54989575</v>
      </c>
      <c r="J31" s="9">
        <v>45841110</v>
      </c>
      <c r="K31" s="4">
        <v>45001978</v>
      </c>
      <c r="L31" s="7">
        <v>46886040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3480000</v>
      </c>
      <c r="G32" s="4">
        <v>5521200</v>
      </c>
      <c r="H32" s="7">
        <v>5521200</v>
      </c>
      <c r="I32" s="10">
        <v>2719014</v>
      </c>
      <c r="J32" s="9">
        <v>3612000</v>
      </c>
      <c r="K32" s="4">
        <v>4094000</v>
      </c>
      <c r="L32" s="7">
        <v>4181000</v>
      </c>
    </row>
    <row r="33" spans="1:12" ht="12.75">
      <c r="A33" s="31" t="s">
        <v>48</v>
      </c>
      <c r="B33" s="29" t="s">
        <v>49</v>
      </c>
      <c r="C33" s="4">
        <v>62741934</v>
      </c>
      <c r="D33" s="4">
        <v>54462448</v>
      </c>
      <c r="E33" s="7">
        <v>0</v>
      </c>
      <c r="F33" s="8">
        <v>22109463</v>
      </c>
      <c r="G33" s="4">
        <v>23568483</v>
      </c>
      <c r="H33" s="7">
        <v>23568483</v>
      </c>
      <c r="I33" s="10">
        <v>20617937</v>
      </c>
      <c r="J33" s="9">
        <v>22594456</v>
      </c>
      <c r="K33" s="4">
        <v>23923972</v>
      </c>
      <c r="L33" s="7">
        <v>25023907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253562861</v>
      </c>
      <c r="D35" s="41">
        <f aca="true" t="shared" si="1" ref="D35:L35">SUM(D24:D34)</f>
        <v>269559792</v>
      </c>
      <c r="E35" s="42">
        <f t="shared" si="1"/>
        <v>0</v>
      </c>
      <c r="F35" s="43">
        <f t="shared" si="1"/>
        <v>336410317</v>
      </c>
      <c r="G35" s="41">
        <f t="shared" si="1"/>
        <v>318339640</v>
      </c>
      <c r="H35" s="42">
        <f t="shared" si="1"/>
        <v>318339640</v>
      </c>
      <c r="I35" s="45">
        <f t="shared" si="1"/>
        <v>318289196</v>
      </c>
      <c r="J35" s="46">
        <f t="shared" si="1"/>
        <v>333635119</v>
      </c>
      <c r="K35" s="41">
        <f t="shared" si="1"/>
        <v>347599909</v>
      </c>
      <c r="L35" s="42">
        <f t="shared" si="1"/>
        <v>365064764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10200812</v>
      </c>
      <c r="D37" s="57">
        <f aca="true" t="shared" si="2" ref="D37:L37">+D21-D35</f>
        <v>3208159</v>
      </c>
      <c r="E37" s="58">
        <f t="shared" si="2"/>
        <v>0</v>
      </c>
      <c r="F37" s="59">
        <f t="shared" si="2"/>
        <v>34945279</v>
      </c>
      <c r="G37" s="57">
        <f t="shared" si="2"/>
        <v>29734015</v>
      </c>
      <c r="H37" s="58">
        <f t="shared" si="2"/>
        <v>29734015</v>
      </c>
      <c r="I37" s="60">
        <f t="shared" si="2"/>
        <v>5888398</v>
      </c>
      <c r="J37" s="61">
        <f t="shared" si="2"/>
        <v>6518481</v>
      </c>
      <c r="K37" s="57">
        <f t="shared" si="2"/>
        <v>9634646</v>
      </c>
      <c r="L37" s="58">
        <f t="shared" si="2"/>
        <v>14096654</v>
      </c>
    </row>
    <row r="38" spans="1:12" ht="21" customHeight="1">
      <c r="A38" s="62" t="s">
        <v>53</v>
      </c>
      <c r="B38" s="37" t="s">
        <v>54</v>
      </c>
      <c r="C38" s="4">
        <v>21874989</v>
      </c>
      <c r="D38" s="4">
        <v>18167277</v>
      </c>
      <c r="E38" s="7">
        <v>0</v>
      </c>
      <c r="F38" s="9">
        <v>950000</v>
      </c>
      <c r="G38" s="4">
        <v>658764</v>
      </c>
      <c r="H38" s="7">
        <v>658764</v>
      </c>
      <c r="I38" s="10">
        <v>535728</v>
      </c>
      <c r="J38" s="9">
        <v>0</v>
      </c>
      <c r="K38" s="4">
        <v>0</v>
      </c>
      <c r="L38" s="7">
        <v>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32075801</v>
      </c>
      <c r="D41" s="69">
        <f aca="true" t="shared" si="3" ref="D41:L41">SUM(D37:D40)</f>
        <v>21375436</v>
      </c>
      <c r="E41" s="70">
        <f t="shared" si="3"/>
        <v>0</v>
      </c>
      <c r="F41" s="71">
        <f t="shared" si="3"/>
        <v>35895279</v>
      </c>
      <c r="G41" s="69">
        <f t="shared" si="3"/>
        <v>30392779</v>
      </c>
      <c r="H41" s="70">
        <f t="shared" si="3"/>
        <v>30392779</v>
      </c>
      <c r="I41" s="72">
        <f t="shared" si="3"/>
        <v>6424126</v>
      </c>
      <c r="J41" s="73">
        <f t="shared" si="3"/>
        <v>6518481</v>
      </c>
      <c r="K41" s="69">
        <f t="shared" si="3"/>
        <v>9634646</v>
      </c>
      <c r="L41" s="70">
        <f t="shared" si="3"/>
        <v>14096654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32075801</v>
      </c>
      <c r="D43" s="79">
        <f aca="true" t="shared" si="4" ref="D43:L43">+D41-D42</f>
        <v>21375436</v>
      </c>
      <c r="E43" s="80">
        <f t="shared" si="4"/>
        <v>0</v>
      </c>
      <c r="F43" s="81">
        <f t="shared" si="4"/>
        <v>35895279</v>
      </c>
      <c r="G43" s="79">
        <f t="shared" si="4"/>
        <v>30392779</v>
      </c>
      <c r="H43" s="80">
        <f t="shared" si="4"/>
        <v>30392779</v>
      </c>
      <c r="I43" s="82">
        <f t="shared" si="4"/>
        <v>6424126</v>
      </c>
      <c r="J43" s="83">
        <f t="shared" si="4"/>
        <v>6518481</v>
      </c>
      <c r="K43" s="79">
        <f t="shared" si="4"/>
        <v>9634646</v>
      </c>
      <c r="L43" s="80">
        <f t="shared" si="4"/>
        <v>14096654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32075801</v>
      </c>
      <c r="D45" s="69">
        <f aca="true" t="shared" si="5" ref="D45:L45">SUM(D43:D44)</f>
        <v>21375436</v>
      </c>
      <c r="E45" s="70">
        <f t="shared" si="5"/>
        <v>0</v>
      </c>
      <c r="F45" s="71">
        <f t="shared" si="5"/>
        <v>35895279</v>
      </c>
      <c r="G45" s="69">
        <f t="shared" si="5"/>
        <v>30392779</v>
      </c>
      <c r="H45" s="70">
        <f t="shared" si="5"/>
        <v>30392779</v>
      </c>
      <c r="I45" s="72">
        <f t="shared" si="5"/>
        <v>6424126</v>
      </c>
      <c r="J45" s="73">
        <f t="shared" si="5"/>
        <v>6518481</v>
      </c>
      <c r="K45" s="69">
        <f t="shared" si="5"/>
        <v>9634646</v>
      </c>
      <c r="L45" s="70">
        <f t="shared" si="5"/>
        <v>14096654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32075801</v>
      </c>
      <c r="D47" s="89">
        <f aca="true" t="shared" si="6" ref="D47:L47">SUM(D45:D46)</f>
        <v>21375436</v>
      </c>
      <c r="E47" s="90">
        <f t="shared" si="6"/>
        <v>0</v>
      </c>
      <c r="F47" s="91">
        <f t="shared" si="6"/>
        <v>35895279</v>
      </c>
      <c r="G47" s="89">
        <f t="shared" si="6"/>
        <v>30392779</v>
      </c>
      <c r="H47" s="92">
        <f t="shared" si="6"/>
        <v>30392779</v>
      </c>
      <c r="I47" s="93">
        <f t="shared" si="6"/>
        <v>6424126</v>
      </c>
      <c r="J47" s="94">
        <f t="shared" si="6"/>
        <v>6518481</v>
      </c>
      <c r="K47" s="89">
        <f t="shared" si="6"/>
        <v>9634646</v>
      </c>
      <c r="L47" s="95">
        <f t="shared" si="6"/>
        <v>14096654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20493450</v>
      </c>
      <c r="D5" s="4">
        <v>18738035</v>
      </c>
      <c r="E5" s="5">
        <v>17282229</v>
      </c>
      <c r="F5" s="6">
        <v>20908127</v>
      </c>
      <c r="G5" s="4">
        <v>33612756</v>
      </c>
      <c r="H5" s="7">
        <v>33612756</v>
      </c>
      <c r="I5" s="8">
        <v>39563610</v>
      </c>
      <c r="J5" s="6">
        <v>35358540</v>
      </c>
      <c r="K5" s="4">
        <v>37444698</v>
      </c>
      <c r="L5" s="7">
        <v>39466713</v>
      </c>
    </row>
    <row r="6" spans="1:12" ht="12.75">
      <c r="A6" s="28" t="s">
        <v>22</v>
      </c>
      <c r="B6" s="29" t="s">
        <v>21</v>
      </c>
      <c r="C6" s="4">
        <v>11728412</v>
      </c>
      <c r="D6" s="4">
        <v>13083445</v>
      </c>
      <c r="E6" s="7">
        <v>12369085</v>
      </c>
      <c r="F6" s="9">
        <v>12278408</v>
      </c>
      <c r="G6" s="4">
        <v>12271408</v>
      </c>
      <c r="H6" s="7">
        <v>12271408</v>
      </c>
      <c r="I6" s="30">
        <v>8038681</v>
      </c>
      <c r="J6" s="9">
        <v>12909521</v>
      </c>
      <c r="K6" s="4">
        <v>13671182</v>
      </c>
      <c r="L6" s="7">
        <v>14409426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1903053</v>
      </c>
      <c r="D9" s="4">
        <v>1680337</v>
      </c>
      <c r="E9" s="32">
        <v>1368057</v>
      </c>
      <c r="F9" s="33">
        <v>2173200</v>
      </c>
      <c r="G9" s="34">
        <v>1828200</v>
      </c>
      <c r="H9" s="32">
        <v>1828200</v>
      </c>
      <c r="I9" s="35">
        <v>2748548</v>
      </c>
      <c r="J9" s="36">
        <v>2286206</v>
      </c>
      <c r="K9" s="34">
        <v>2421093</v>
      </c>
      <c r="L9" s="32">
        <v>2551832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509986</v>
      </c>
      <c r="D11" s="4">
        <v>523454</v>
      </c>
      <c r="E11" s="7">
        <v>631483</v>
      </c>
      <c r="F11" s="9">
        <v>368000</v>
      </c>
      <c r="G11" s="4">
        <v>532119</v>
      </c>
      <c r="H11" s="7">
        <v>532119</v>
      </c>
      <c r="I11" s="10">
        <v>628199</v>
      </c>
      <c r="J11" s="9">
        <v>559158</v>
      </c>
      <c r="K11" s="4">
        <v>592149</v>
      </c>
      <c r="L11" s="7">
        <v>624125</v>
      </c>
    </row>
    <row r="12" spans="1:12" ht="12.75">
      <c r="A12" s="28" t="s">
        <v>27</v>
      </c>
      <c r="B12" s="37"/>
      <c r="C12" s="4">
        <v>10368197</v>
      </c>
      <c r="D12" s="4">
        <v>12813407</v>
      </c>
      <c r="E12" s="7">
        <v>0</v>
      </c>
      <c r="F12" s="9">
        <v>16700000</v>
      </c>
      <c r="G12" s="4">
        <v>17650000</v>
      </c>
      <c r="H12" s="7">
        <v>17650000</v>
      </c>
      <c r="I12" s="10">
        <v>19052933</v>
      </c>
      <c r="J12" s="9">
        <v>18567800</v>
      </c>
      <c r="K12" s="4">
        <v>19663307</v>
      </c>
      <c r="L12" s="7">
        <v>20725125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1987199</v>
      </c>
      <c r="F13" s="9">
        <v>611288</v>
      </c>
      <c r="G13" s="4">
        <v>733277</v>
      </c>
      <c r="H13" s="7">
        <v>733277</v>
      </c>
      <c r="I13" s="10">
        <v>2375992</v>
      </c>
      <c r="J13" s="9">
        <v>771407</v>
      </c>
      <c r="K13" s="4">
        <v>816923</v>
      </c>
      <c r="L13" s="7">
        <v>861037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2189872</v>
      </c>
      <c r="D15" s="4">
        <v>2774533</v>
      </c>
      <c r="E15" s="7">
        <v>694380</v>
      </c>
      <c r="F15" s="9">
        <v>666583</v>
      </c>
      <c r="G15" s="4">
        <v>2021583</v>
      </c>
      <c r="H15" s="7">
        <v>2021583</v>
      </c>
      <c r="I15" s="10">
        <v>787270</v>
      </c>
      <c r="J15" s="9">
        <v>1926825</v>
      </c>
      <c r="K15" s="4">
        <v>2040508</v>
      </c>
      <c r="L15" s="7">
        <v>2150695</v>
      </c>
    </row>
    <row r="16" spans="1:12" ht="12.75">
      <c r="A16" s="28" t="s">
        <v>31</v>
      </c>
      <c r="B16" s="37"/>
      <c r="C16" s="4">
        <v>762644</v>
      </c>
      <c r="D16" s="4">
        <v>788998</v>
      </c>
      <c r="E16" s="7">
        <v>887588</v>
      </c>
      <c r="F16" s="9">
        <v>584000</v>
      </c>
      <c r="G16" s="4">
        <v>808000</v>
      </c>
      <c r="H16" s="7">
        <v>808000</v>
      </c>
      <c r="I16" s="10">
        <v>854490</v>
      </c>
      <c r="J16" s="9">
        <v>707996</v>
      </c>
      <c r="K16" s="4">
        <v>749769</v>
      </c>
      <c r="L16" s="7">
        <v>790255</v>
      </c>
    </row>
    <row r="17" spans="1:12" ht="12.75">
      <c r="A17" s="31" t="s">
        <v>32</v>
      </c>
      <c r="B17" s="29"/>
      <c r="C17" s="4">
        <v>0</v>
      </c>
      <c r="D17" s="4">
        <v>120352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142294062</v>
      </c>
      <c r="D18" s="4">
        <v>116609833</v>
      </c>
      <c r="E18" s="7">
        <v>120574166</v>
      </c>
      <c r="F18" s="9">
        <v>122964000</v>
      </c>
      <c r="G18" s="4">
        <v>129713000</v>
      </c>
      <c r="H18" s="7">
        <v>129713000</v>
      </c>
      <c r="I18" s="10">
        <v>132533528</v>
      </c>
      <c r="J18" s="9">
        <v>143768000</v>
      </c>
      <c r="K18" s="4">
        <v>151459400</v>
      </c>
      <c r="L18" s="7">
        <v>161159400</v>
      </c>
    </row>
    <row r="19" spans="1:12" ht="12.75">
      <c r="A19" s="28" t="s">
        <v>34</v>
      </c>
      <c r="B19" s="37" t="s">
        <v>21</v>
      </c>
      <c r="C19" s="4">
        <v>1149661</v>
      </c>
      <c r="D19" s="4">
        <v>2069590</v>
      </c>
      <c r="E19" s="32">
        <v>1097204</v>
      </c>
      <c r="F19" s="33">
        <v>1045990</v>
      </c>
      <c r="G19" s="34">
        <v>692327</v>
      </c>
      <c r="H19" s="32">
        <v>692327</v>
      </c>
      <c r="I19" s="35">
        <v>693731</v>
      </c>
      <c r="J19" s="36">
        <v>622066</v>
      </c>
      <c r="K19" s="34">
        <v>658783</v>
      </c>
      <c r="L19" s="32">
        <v>694361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191399337</v>
      </c>
      <c r="D21" s="41">
        <f t="shared" si="0"/>
        <v>169201984</v>
      </c>
      <c r="E21" s="42">
        <f t="shared" si="0"/>
        <v>156891391</v>
      </c>
      <c r="F21" s="43">
        <f t="shared" si="0"/>
        <v>178299596</v>
      </c>
      <c r="G21" s="41">
        <f t="shared" si="0"/>
        <v>199862670</v>
      </c>
      <c r="H21" s="44">
        <f t="shared" si="0"/>
        <v>199862670</v>
      </c>
      <c r="I21" s="45">
        <f t="shared" si="0"/>
        <v>207276982</v>
      </c>
      <c r="J21" s="46">
        <f t="shared" si="0"/>
        <v>217477519</v>
      </c>
      <c r="K21" s="41">
        <f t="shared" si="0"/>
        <v>229517812</v>
      </c>
      <c r="L21" s="42">
        <f t="shared" si="0"/>
        <v>243432969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38218628</v>
      </c>
      <c r="D24" s="4">
        <v>39240203</v>
      </c>
      <c r="E24" s="7">
        <v>46428947</v>
      </c>
      <c r="F24" s="8">
        <v>84651677</v>
      </c>
      <c r="G24" s="4">
        <v>69711449</v>
      </c>
      <c r="H24" s="30">
        <v>69711449</v>
      </c>
      <c r="I24" s="10">
        <v>63403160</v>
      </c>
      <c r="J24" s="9">
        <v>95079966</v>
      </c>
      <c r="K24" s="4">
        <v>100674156</v>
      </c>
      <c r="L24" s="7">
        <v>106362942</v>
      </c>
    </row>
    <row r="25" spans="1:12" ht="12.75">
      <c r="A25" s="31" t="s">
        <v>39</v>
      </c>
      <c r="B25" s="29"/>
      <c r="C25" s="4">
        <v>10015903</v>
      </c>
      <c r="D25" s="4">
        <v>6574391</v>
      </c>
      <c r="E25" s="7">
        <v>10833497</v>
      </c>
      <c r="F25" s="9">
        <v>10552549</v>
      </c>
      <c r="G25" s="4">
        <v>11989666</v>
      </c>
      <c r="H25" s="7">
        <v>11989666</v>
      </c>
      <c r="I25" s="10">
        <v>10991842</v>
      </c>
      <c r="J25" s="9">
        <v>12306682</v>
      </c>
      <c r="K25" s="4">
        <v>13032776</v>
      </c>
      <c r="L25" s="7">
        <v>13788673</v>
      </c>
    </row>
    <row r="26" spans="1:12" ht="12.75">
      <c r="A26" s="31" t="s">
        <v>40</v>
      </c>
      <c r="B26" s="29" t="s">
        <v>41</v>
      </c>
      <c r="C26" s="4">
        <v>1124372</v>
      </c>
      <c r="D26" s="4">
        <v>996659</v>
      </c>
      <c r="E26" s="7">
        <v>0</v>
      </c>
      <c r="F26" s="9">
        <v>2223900</v>
      </c>
      <c r="G26" s="4">
        <v>2223900</v>
      </c>
      <c r="H26" s="7">
        <v>2223900</v>
      </c>
      <c r="I26" s="10">
        <v>0</v>
      </c>
      <c r="J26" s="9">
        <v>2355111</v>
      </c>
      <c r="K26" s="4">
        <v>2494062</v>
      </c>
      <c r="L26" s="7">
        <v>2494062</v>
      </c>
    </row>
    <row r="27" spans="1:12" ht="12.75">
      <c r="A27" s="31" t="s">
        <v>42</v>
      </c>
      <c r="B27" s="29" t="s">
        <v>21</v>
      </c>
      <c r="C27" s="4">
        <v>11158660</v>
      </c>
      <c r="D27" s="4">
        <v>16092115</v>
      </c>
      <c r="E27" s="7">
        <v>18228900</v>
      </c>
      <c r="F27" s="8">
        <v>9996938</v>
      </c>
      <c r="G27" s="4">
        <v>9448483</v>
      </c>
      <c r="H27" s="30">
        <v>9448483</v>
      </c>
      <c r="I27" s="10">
        <v>4200</v>
      </c>
      <c r="J27" s="9">
        <v>18827232</v>
      </c>
      <c r="K27" s="4">
        <v>20485088</v>
      </c>
      <c r="L27" s="7">
        <v>21678305</v>
      </c>
    </row>
    <row r="28" spans="1:12" ht="12.75">
      <c r="A28" s="31" t="s">
        <v>43</v>
      </c>
      <c r="B28" s="29"/>
      <c r="C28" s="4">
        <v>15442</v>
      </c>
      <c r="D28" s="4">
        <v>3594</v>
      </c>
      <c r="E28" s="7">
        <v>0</v>
      </c>
      <c r="F28" s="9">
        <v>0</v>
      </c>
      <c r="G28" s="4">
        <v>0</v>
      </c>
      <c r="H28" s="7">
        <v>0</v>
      </c>
      <c r="I28" s="10">
        <v>0</v>
      </c>
      <c r="J28" s="9">
        <v>0</v>
      </c>
      <c r="K28" s="4">
        <v>1</v>
      </c>
      <c r="L28" s="7">
        <v>1</v>
      </c>
    </row>
    <row r="29" spans="1:12" ht="12.75">
      <c r="A29" s="31" t="s">
        <v>44</v>
      </c>
      <c r="B29" s="29" t="s">
        <v>21</v>
      </c>
      <c r="C29" s="4">
        <v>16138484</v>
      </c>
      <c r="D29" s="4">
        <v>17152275</v>
      </c>
      <c r="E29" s="7">
        <v>177177</v>
      </c>
      <c r="F29" s="8">
        <v>16200000</v>
      </c>
      <c r="G29" s="4">
        <v>16200000</v>
      </c>
      <c r="H29" s="30">
        <v>16200000</v>
      </c>
      <c r="I29" s="10">
        <v>19150892</v>
      </c>
      <c r="J29" s="9">
        <v>20000000</v>
      </c>
      <c r="K29" s="4">
        <v>14000000</v>
      </c>
      <c r="L29" s="7">
        <v>14200000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11785002</v>
      </c>
      <c r="F30" s="9">
        <v>23505685</v>
      </c>
      <c r="G30" s="4">
        <v>25618699</v>
      </c>
      <c r="H30" s="7">
        <v>25618699</v>
      </c>
      <c r="I30" s="10">
        <v>14143141</v>
      </c>
      <c r="J30" s="9">
        <v>12923470</v>
      </c>
      <c r="K30" s="4">
        <v>10826007</v>
      </c>
      <c r="L30" s="7">
        <v>10897532</v>
      </c>
    </row>
    <row r="31" spans="1:12" ht="12.75">
      <c r="A31" s="31" t="s">
        <v>47</v>
      </c>
      <c r="B31" s="29"/>
      <c r="C31" s="4">
        <v>3257113</v>
      </c>
      <c r="D31" s="4">
        <v>3205395</v>
      </c>
      <c r="E31" s="7">
        <v>15376064</v>
      </c>
      <c r="F31" s="8">
        <v>16238488</v>
      </c>
      <c r="G31" s="4">
        <v>16032488</v>
      </c>
      <c r="H31" s="30">
        <v>16032488</v>
      </c>
      <c r="I31" s="10">
        <v>16397114</v>
      </c>
      <c r="J31" s="9">
        <v>25848192</v>
      </c>
      <c r="K31" s="4">
        <v>18154169</v>
      </c>
      <c r="L31" s="7">
        <v>19614682</v>
      </c>
    </row>
    <row r="32" spans="1:12" ht="12.75">
      <c r="A32" s="31" t="s">
        <v>33</v>
      </c>
      <c r="B32" s="29"/>
      <c r="C32" s="4">
        <v>6243189</v>
      </c>
      <c r="D32" s="4">
        <v>0</v>
      </c>
      <c r="E32" s="7">
        <v>2</v>
      </c>
      <c r="F32" s="9">
        <v>0</v>
      </c>
      <c r="G32" s="4">
        <v>0</v>
      </c>
      <c r="H32" s="7">
        <v>0</v>
      </c>
      <c r="I32" s="10">
        <v>0</v>
      </c>
      <c r="J32" s="9">
        <v>5564500</v>
      </c>
      <c r="K32" s="4">
        <v>6700700</v>
      </c>
      <c r="L32" s="7">
        <v>7019314</v>
      </c>
    </row>
    <row r="33" spans="1:12" ht="12.75">
      <c r="A33" s="31" t="s">
        <v>48</v>
      </c>
      <c r="B33" s="29" t="s">
        <v>49</v>
      </c>
      <c r="C33" s="4">
        <v>38160481</v>
      </c>
      <c r="D33" s="4">
        <v>32489254</v>
      </c>
      <c r="E33" s="7">
        <v>13987873</v>
      </c>
      <c r="F33" s="8">
        <v>21783763</v>
      </c>
      <c r="G33" s="4">
        <v>26441168</v>
      </c>
      <c r="H33" s="7">
        <v>26441168</v>
      </c>
      <c r="I33" s="10">
        <v>18616694</v>
      </c>
      <c r="J33" s="9">
        <v>30460518</v>
      </c>
      <c r="K33" s="4">
        <v>29781015</v>
      </c>
      <c r="L33" s="7">
        <v>31941000</v>
      </c>
    </row>
    <row r="34" spans="1:12" ht="12.75">
      <c r="A34" s="28" t="s">
        <v>50</v>
      </c>
      <c r="B34" s="37"/>
      <c r="C34" s="4">
        <v>187672</v>
      </c>
      <c r="D34" s="4">
        <v>329989</v>
      </c>
      <c r="E34" s="7">
        <v>138545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124519944</v>
      </c>
      <c r="D35" s="41">
        <f aca="true" t="shared" si="1" ref="D35:L35">SUM(D24:D34)</f>
        <v>116083875</v>
      </c>
      <c r="E35" s="42">
        <f t="shared" si="1"/>
        <v>116956007</v>
      </c>
      <c r="F35" s="43">
        <f t="shared" si="1"/>
        <v>185153000</v>
      </c>
      <c r="G35" s="41">
        <f t="shared" si="1"/>
        <v>177665853</v>
      </c>
      <c r="H35" s="42">
        <f t="shared" si="1"/>
        <v>177665853</v>
      </c>
      <c r="I35" s="45">
        <f t="shared" si="1"/>
        <v>142707043</v>
      </c>
      <c r="J35" s="46">
        <f t="shared" si="1"/>
        <v>223365671</v>
      </c>
      <c r="K35" s="41">
        <f t="shared" si="1"/>
        <v>216147974</v>
      </c>
      <c r="L35" s="42">
        <f t="shared" si="1"/>
        <v>227996511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66879393</v>
      </c>
      <c r="D37" s="57">
        <f aca="true" t="shared" si="2" ref="D37:L37">+D21-D35</f>
        <v>53118109</v>
      </c>
      <c r="E37" s="58">
        <f t="shared" si="2"/>
        <v>39935384</v>
      </c>
      <c r="F37" s="59">
        <f t="shared" si="2"/>
        <v>-6853404</v>
      </c>
      <c r="G37" s="57">
        <f t="shared" si="2"/>
        <v>22196817</v>
      </c>
      <c r="H37" s="58">
        <f t="shared" si="2"/>
        <v>22196817</v>
      </c>
      <c r="I37" s="60">
        <f t="shared" si="2"/>
        <v>64569939</v>
      </c>
      <c r="J37" s="61">
        <f t="shared" si="2"/>
        <v>-5888152</v>
      </c>
      <c r="K37" s="57">
        <f t="shared" si="2"/>
        <v>13369838</v>
      </c>
      <c r="L37" s="58">
        <f t="shared" si="2"/>
        <v>15436458</v>
      </c>
    </row>
    <row r="38" spans="1:12" ht="21" customHeight="1">
      <c r="A38" s="62" t="s">
        <v>53</v>
      </c>
      <c r="B38" s="37" t="s">
        <v>54</v>
      </c>
      <c r="C38" s="4">
        <v>66936126</v>
      </c>
      <c r="D38" s="4">
        <v>29507153</v>
      </c>
      <c r="E38" s="7">
        <v>33359558</v>
      </c>
      <c r="F38" s="9">
        <v>44662000</v>
      </c>
      <c r="G38" s="4">
        <v>44662000</v>
      </c>
      <c r="H38" s="7">
        <v>44662000</v>
      </c>
      <c r="I38" s="10">
        <v>31064118</v>
      </c>
      <c r="J38" s="9">
        <v>50698000</v>
      </c>
      <c r="K38" s="4">
        <v>60679000</v>
      </c>
      <c r="L38" s="7">
        <v>60054000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541737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1</v>
      </c>
      <c r="L39" s="32">
        <v>1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133815519</v>
      </c>
      <c r="D41" s="69">
        <f aca="true" t="shared" si="3" ref="D41:L41">SUM(D37:D40)</f>
        <v>82625262</v>
      </c>
      <c r="E41" s="70">
        <f t="shared" si="3"/>
        <v>73836679</v>
      </c>
      <c r="F41" s="71">
        <f t="shared" si="3"/>
        <v>37808596</v>
      </c>
      <c r="G41" s="69">
        <f t="shared" si="3"/>
        <v>66858817</v>
      </c>
      <c r="H41" s="70">
        <f t="shared" si="3"/>
        <v>66858817</v>
      </c>
      <c r="I41" s="72">
        <f t="shared" si="3"/>
        <v>95634057</v>
      </c>
      <c r="J41" s="73">
        <f t="shared" si="3"/>
        <v>44809848</v>
      </c>
      <c r="K41" s="69">
        <f t="shared" si="3"/>
        <v>74048839</v>
      </c>
      <c r="L41" s="70">
        <f t="shared" si="3"/>
        <v>75490459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133815519</v>
      </c>
      <c r="D43" s="79">
        <f aca="true" t="shared" si="4" ref="D43:L43">+D41-D42</f>
        <v>82625262</v>
      </c>
      <c r="E43" s="80">
        <f t="shared" si="4"/>
        <v>73836679</v>
      </c>
      <c r="F43" s="81">
        <f t="shared" si="4"/>
        <v>37808596</v>
      </c>
      <c r="G43" s="79">
        <f t="shared" si="4"/>
        <v>66858817</v>
      </c>
      <c r="H43" s="80">
        <f t="shared" si="4"/>
        <v>66858817</v>
      </c>
      <c r="I43" s="82">
        <f t="shared" si="4"/>
        <v>95634057</v>
      </c>
      <c r="J43" s="83">
        <f t="shared" si="4"/>
        <v>44809848</v>
      </c>
      <c r="K43" s="79">
        <f t="shared" si="4"/>
        <v>74048839</v>
      </c>
      <c r="L43" s="80">
        <f t="shared" si="4"/>
        <v>75490459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133815519</v>
      </c>
      <c r="D45" s="69">
        <f aca="true" t="shared" si="5" ref="D45:L45">SUM(D43:D44)</f>
        <v>82625262</v>
      </c>
      <c r="E45" s="70">
        <f t="shared" si="5"/>
        <v>73836679</v>
      </c>
      <c r="F45" s="71">
        <f t="shared" si="5"/>
        <v>37808596</v>
      </c>
      <c r="G45" s="69">
        <f t="shared" si="5"/>
        <v>66858817</v>
      </c>
      <c r="H45" s="70">
        <f t="shared" si="5"/>
        <v>66858817</v>
      </c>
      <c r="I45" s="72">
        <f t="shared" si="5"/>
        <v>95634057</v>
      </c>
      <c r="J45" s="73">
        <f t="shared" si="5"/>
        <v>44809848</v>
      </c>
      <c r="K45" s="69">
        <f t="shared" si="5"/>
        <v>74048839</v>
      </c>
      <c r="L45" s="70">
        <f t="shared" si="5"/>
        <v>75490459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133815519</v>
      </c>
      <c r="D47" s="89">
        <f aca="true" t="shared" si="6" ref="D47:L47">SUM(D45:D46)</f>
        <v>82625262</v>
      </c>
      <c r="E47" s="90">
        <f t="shared" si="6"/>
        <v>73836679</v>
      </c>
      <c r="F47" s="91">
        <f t="shared" si="6"/>
        <v>37808596</v>
      </c>
      <c r="G47" s="89">
        <f t="shared" si="6"/>
        <v>66858817</v>
      </c>
      <c r="H47" s="92">
        <f t="shared" si="6"/>
        <v>66858817</v>
      </c>
      <c r="I47" s="93">
        <f t="shared" si="6"/>
        <v>95634057</v>
      </c>
      <c r="J47" s="94">
        <f t="shared" si="6"/>
        <v>44809848</v>
      </c>
      <c r="K47" s="89">
        <f t="shared" si="6"/>
        <v>74048839</v>
      </c>
      <c r="L47" s="95">
        <f t="shared" si="6"/>
        <v>75490459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16505379</v>
      </c>
      <c r="D5" s="4">
        <v>16247452</v>
      </c>
      <c r="E5" s="5">
        <v>13085269</v>
      </c>
      <c r="F5" s="6">
        <v>11000000</v>
      </c>
      <c r="G5" s="4">
        <v>17234766</v>
      </c>
      <c r="H5" s="7">
        <v>17234766</v>
      </c>
      <c r="I5" s="8">
        <v>18468791</v>
      </c>
      <c r="J5" s="6">
        <v>19364981</v>
      </c>
      <c r="K5" s="4">
        <v>20526880</v>
      </c>
      <c r="L5" s="7">
        <v>21758491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-1000000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126689</v>
      </c>
      <c r="F9" s="33">
        <v>500000</v>
      </c>
      <c r="G9" s="34">
        <v>500000</v>
      </c>
      <c r="H9" s="32">
        <v>500000</v>
      </c>
      <c r="I9" s="35">
        <v>429367</v>
      </c>
      <c r="J9" s="36">
        <v>500000</v>
      </c>
      <c r="K9" s="34">
        <v>530000</v>
      </c>
      <c r="L9" s="32">
        <v>561800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566643</v>
      </c>
      <c r="D11" s="4">
        <v>840255</v>
      </c>
      <c r="E11" s="7">
        <v>427453</v>
      </c>
      <c r="F11" s="9">
        <v>0</v>
      </c>
      <c r="G11" s="4">
        <v>704996</v>
      </c>
      <c r="H11" s="7">
        <v>704996</v>
      </c>
      <c r="I11" s="10">
        <v>915886</v>
      </c>
      <c r="J11" s="9">
        <v>516855</v>
      </c>
      <c r="K11" s="4">
        <v>547867</v>
      </c>
      <c r="L11" s="7">
        <v>580739</v>
      </c>
    </row>
    <row r="12" spans="1:12" ht="12.75">
      <c r="A12" s="28" t="s">
        <v>27</v>
      </c>
      <c r="B12" s="37"/>
      <c r="C12" s="4">
        <v>4971116</v>
      </c>
      <c r="D12" s="4">
        <v>2947880</v>
      </c>
      <c r="E12" s="7">
        <v>4006668</v>
      </c>
      <c r="F12" s="9">
        <v>2700000</v>
      </c>
      <c r="G12" s="4">
        <v>2700000</v>
      </c>
      <c r="H12" s="7">
        <v>2700000</v>
      </c>
      <c r="I12" s="10">
        <v>5315041</v>
      </c>
      <c r="J12" s="9">
        <v>5396640</v>
      </c>
      <c r="K12" s="4">
        <v>5720438</v>
      </c>
      <c r="L12" s="7">
        <v>6063664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0</v>
      </c>
      <c r="F13" s="9">
        <v>0</v>
      </c>
      <c r="G13" s="4">
        <v>0</v>
      </c>
      <c r="H13" s="7">
        <v>0</v>
      </c>
      <c r="I13" s="10">
        <v>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112360</v>
      </c>
      <c r="K15" s="4">
        <v>119102</v>
      </c>
      <c r="L15" s="7">
        <v>126248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205714457</v>
      </c>
      <c r="D18" s="4">
        <v>177734332</v>
      </c>
      <c r="E18" s="7">
        <v>137570490</v>
      </c>
      <c r="F18" s="9">
        <v>151867000</v>
      </c>
      <c r="G18" s="4">
        <v>152928000</v>
      </c>
      <c r="H18" s="7">
        <v>152928000</v>
      </c>
      <c r="I18" s="10">
        <v>160541274</v>
      </c>
      <c r="J18" s="9">
        <v>193182000</v>
      </c>
      <c r="K18" s="4">
        <v>204111000</v>
      </c>
      <c r="L18" s="7">
        <v>217424000</v>
      </c>
    </row>
    <row r="19" spans="1:12" ht="12.75">
      <c r="A19" s="28" t="s">
        <v>34</v>
      </c>
      <c r="B19" s="37" t="s">
        <v>21</v>
      </c>
      <c r="C19" s="4">
        <v>203386</v>
      </c>
      <c r="D19" s="4">
        <v>324884</v>
      </c>
      <c r="E19" s="32">
        <v>206260</v>
      </c>
      <c r="F19" s="33">
        <v>-1641000</v>
      </c>
      <c r="G19" s="34">
        <v>614000</v>
      </c>
      <c r="H19" s="32">
        <v>614000</v>
      </c>
      <c r="I19" s="35">
        <v>370915</v>
      </c>
      <c r="J19" s="36">
        <v>588766</v>
      </c>
      <c r="K19" s="34">
        <v>624092</v>
      </c>
      <c r="L19" s="32">
        <v>661537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227960981</v>
      </c>
      <c r="D21" s="41">
        <f t="shared" si="0"/>
        <v>198094803</v>
      </c>
      <c r="E21" s="42">
        <f t="shared" si="0"/>
        <v>155422829</v>
      </c>
      <c r="F21" s="43">
        <f t="shared" si="0"/>
        <v>163426000</v>
      </c>
      <c r="G21" s="41">
        <f t="shared" si="0"/>
        <v>174681762</v>
      </c>
      <c r="H21" s="44">
        <f t="shared" si="0"/>
        <v>174681762</v>
      </c>
      <c r="I21" s="45">
        <f t="shared" si="0"/>
        <v>186041274</v>
      </c>
      <c r="J21" s="46">
        <f t="shared" si="0"/>
        <v>219661602</v>
      </c>
      <c r="K21" s="41">
        <f t="shared" si="0"/>
        <v>232179379</v>
      </c>
      <c r="L21" s="42">
        <f t="shared" si="0"/>
        <v>247176479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41486078</v>
      </c>
      <c r="D24" s="4">
        <v>32956954</v>
      </c>
      <c r="E24" s="7">
        <v>41062461</v>
      </c>
      <c r="F24" s="8">
        <v>56831685</v>
      </c>
      <c r="G24" s="4">
        <v>61380923</v>
      </c>
      <c r="H24" s="30">
        <v>61380923</v>
      </c>
      <c r="I24" s="10">
        <v>57848141</v>
      </c>
      <c r="J24" s="9">
        <v>61768597</v>
      </c>
      <c r="K24" s="4">
        <v>65474707</v>
      </c>
      <c r="L24" s="7">
        <v>69403184</v>
      </c>
    </row>
    <row r="25" spans="1:12" ht="12.75">
      <c r="A25" s="31" t="s">
        <v>39</v>
      </c>
      <c r="B25" s="29"/>
      <c r="C25" s="4">
        <v>0</v>
      </c>
      <c r="D25" s="4">
        <v>9972517</v>
      </c>
      <c r="E25" s="7">
        <v>11218524</v>
      </c>
      <c r="F25" s="9">
        <v>9480579</v>
      </c>
      <c r="G25" s="4">
        <v>9380579</v>
      </c>
      <c r="H25" s="7">
        <v>9380579</v>
      </c>
      <c r="I25" s="10">
        <v>11843265</v>
      </c>
      <c r="J25" s="9">
        <v>12071483</v>
      </c>
      <c r="K25" s="4">
        <v>12795772</v>
      </c>
      <c r="L25" s="7">
        <v>13563519</v>
      </c>
    </row>
    <row r="26" spans="1:12" ht="12.75">
      <c r="A26" s="31" t="s">
        <v>40</v>
      </c>
      <c r="B26" s="29" t="s">
        <v>41</v>
      </c>
      <c r="C26" s="4">
        <v>13594239</v>
      </c>
      <c r="D26" s="4">
        <v>9438496</v>
      </c>
      <c r="E26" s="7">
        <v>-28328751</v>
      </c>
      <c r="F26" s="9">
        <v>300000</v>
      </c>
      <c r="G26" s="4">
        <v>3000000</v>
      </c>
      <c r="H26" s="7">
        <v>3000000</v>
      </c>
      <c r="I26" s="10">
        <v>31366089</v>
      </c>
      <c r="J26" s="9">
        <v>3000000</v>
      </c>
      <c r="K26" s="4">
        <v>3180000</v>
      </c>
      <c r="L26" s="7">
        <v>3370800</v>
      </c>
    </row>
    <row r="27" spans="1:12" ht="12.75">
      <c r="A27" s="31" t="s">
        <v>42</v>
      </c>
      <c r="B27" s="29" t="s">
        <v>21</v>
      </c>
      <c r="C27" s="4">
        <v>14415017</v>
      </c>
      <c r="D27" s="4">
        <v>18890568</v>
      </c>
      <c r="E27" s="7">
        <v>21497648</v>
      </c>
      <c r="F27" s="8">
        <v>2751072</v>
      </c>
      <c r="G27" s="4">
        <v>22013759</v>
      </c>
      <c r="H27" s="30">
        <v>22013759</v>
      </c>
      <c r="I27" s="10">
        <v>26928586</v>
      </c>
      <c r="J27" s="9">
        <v>23015997</v>
      </c>
      <c r="K27" s="4">
        <v>24396956</v>
      </c>
      <c r="L27" s="7">
        <v>25860773</v>
      </c>
    </row>
    <row r="28" spans="1:12" ht="12.75">
      <c r="A28" s="31" t="s">
        <v>43</v>
      </c>
      <c r="B28" s="29"/>
      <c r="C28" s="4">
        <v>0</v>
      </c>
      <c r="D28" s="4">
        <v>547581</v>
      </c>
      <c r="E28" s="7">
        <v>0</v>
      </c>
      <c r="F28" s="9">
        <v>0</v>
      </c>
      <c r="G28" s="4">
        <v>500000</v>
      </c>
      <c r="H28" s="7">
        <v>500000</v>
      </c>
      <c r="I28" s="10">
        <v>0</v>
      </c>
      <c r="J28" s="9">
        <v>500000</v>
      </c>
      <c r="K28" s="4">
        <v>530000</v>
      </c>
      <c r="L28" s="7">
        <v>561800</v>
      </c>
    </row>
    <row r="29" spans="1:12" ht="12.75">
      <c r="A29" s="31" t="s">
        <v>44</v>
      </c>
      <c r="B29" s="29" t="s">
        <v>21</v>
      </c>
      <c r="C29" s="4">
        <v>9275403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18302136</v>
      </c>
      <c r="F30" s="9">
        <v>11073084</v>
      </c>
      <c r="G30" s="4">
        <v>11700558</v>
      </c>
      <c r="H30" s="7">
        <v>11700558</v>
      </c>
      <c r="I30" s="10">
        <v>7071062</v>
      </c>
      <c r="J30" s="9">
        <v>17570986</v>
      </c>
      <c r="K30" s="4">
        <v>18625252</v>
      </c>
      <c r="L30" s="7">
        <v>19742751</v>
      </c>
    </row>
    <row r="31" spans="1:12" ht="12.75">
      <c r="A31" s="31" t="s">
        <v>47</v>
      </c>
      <c r="B31" s="29"/>
      <c r="C31" s="4">
        <v>4261986</v>
      </c>
      <c r="D31" s="4">
        <v>7285577</v>
      </c>
      <c r="E31" s="7">
        <v>57893656</v>
      </c>
      <c r="F31" s="8">
        <v>58673493</v>
      </c>
      <c r="G31" s="4">
        <v>63512899</v>
      </c>
      <c r="H31" s="30">
        <v>63512899</v>
      </c>
      <c r="I31" s="10">
        <v>34880551</v>
      </c>
      <c r="J31" s="9">
        <v>57149276</v>
      </c>
      <c r="K31" s="4">
        <v>57383342</v>
      </c>
      <c r="L31" s="7">
        <v>61024470</v>
      </c>
    </row>
    <row r="32" spans="1:12" ht="12.75">
      <c r="A32" s="31" t="s">
        <v>33</v>
      </c>
      <c r="B32" s="29"/>
      <c r="C32" s="4">
        <v>29284104</v>
      </c>
      <c r="D32" s="4">
        <v>24167109</v>
      </c>
      <c r="E32" s="7">
        <v>2999515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57378806</v>
      </c>
      <c r="D33" s="4">
        <v>74299237</v>
      </c>
      <c r="E33" s="7">
        <v>32373173</v>
      </c>
      <c r="F33" s="8">
        <v>46520189</v>
      </c>
      <c r="G33" s="4">
        <v>55336319</v>
      </c>
      <c r="H33" s="7">
        <v>55336319</v>
      </c>
      <c r="I33" s="10">
        <v>41272100</v>
      </c>
      <c r="J33" s="9">
        <v>43007380</v>
      </c>
      <c r="K33" s="4">
        <v>44792824</v>
      </c>
      <c r="L33" s="7">
        <v>47480393</v>
      </c>
    </row>
    <row r="34" spans="1:12" ht="12.75">
      <c r="A34" s="28" t="s">
        <v>50</v>
      </c>
      <c r="B34" s="37"/>
      <c r="C34" s="4">
        <v>0</v>
      </c>
      <c r="D34" s="4">
        <v>11669330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169695633</v>
      </c>
      <c r="D35" s="41">
        <f aca="true" t="shared" si="1" ref="D35:L35">SUM(D24:D34)</f>
        <v>189227369</v>
      </c>
      <c r="E35" s="42">
        <f t="shared" si="1"/>
        <v>157018362</v>
      </c>
      <c r="F35" s="43">
        <f t="shared" si="1"/>
        <v>185630102</v>
      </c>
      <c r="G35" s="41">
        <f t="shared" si="1"/>
        <v>226825037</v>
      </c>
      <c r="H35" s="42">
        <f t="shared" si="1"/>
        <v>226825037</v>
      </c>
      <c r="I35" s="45">
        <f t="shared" si="1"/>
        <v>211209794</v>
      </c>
      <c r="J35" s="46">
        <f t="shared" si="1"/>
        <v>218083719</v>
      </c>
      <c r="K35" s="41">
        <f t="shared" si="1"/>
        <v>227178853</v>
      </c>
      <c r="L35" s="42">
        <f t="shared" si="1"/>
        <v>241007690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58265348</v>
      </c>
      <c r="D37" s="57">
        <f aca="true" t="shared" si="2" ref="D37:L37">+D21-D35</f>
        <v>8867434</v>
      </c>
      <c r="E37" s="58">
        <f t="shared" si="2"/>
        <v>-1595533</v>
      </c>
      <c r="F37" s="59">
        <f t="shared" si="2"/>
        <v>-22204102</v>
      </c>
      <c r="G37" s="57">
        <f t="shared" si="2"/>
        <v>-52143275</v>
      </c>
      <c r="H37" s="58">
        <f t="shared" si="2"/>
        <v>-52143275</v>
      </c>
      <c r="I37" s="60">
        <f t="shared" si="2"/>
        <v>-25168520</v>
      </c>
      <c r="J37" s="61">
        <f t="shared" si="2"/>
        <v>1577883</v>
      </c>
      <c r="K37" s="57">
        <f t="shared" si="2"/>
        <v>5000526</v>
      </c>
      <c r="L37" s="58">
        <f t="shared" si="2"/>
        <v>6168789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0</v>
      </c>
      <c r="E38" s="7">
        <v>41367143</v>
      </c>
      <c r="F38" s="9">
        <v>54415000</v>
      </c>
      <c r="G38" s="4">
        <v>57415000</v>
      </c>
      <c r="H38" s="7">
        <v>57415000</v>
      </c>
      <c r="I38" s="10">
        <v>36715000</v>
      </c>
      <c r="J38" s="9">
        <v>49422000</v>
      </c>
      <c r="K38" s="4">
        <v>39379000</v>
      </c>
      <c r="L38" s="7">
        <v>42194000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58265348</v>
      </c>
      <c r="D41" s="69">
        <f aca="true" t="shared" si="3" ref="D41:L41">SUM(D37:D40)</f>
        <v>8867434</v>
      </c>
      <c r="E41" s="70">
        <f t="shared" si="3"/>
        <v>39771610</v>
      </c>
      <c r="F41" s="71">
        <f t="shared" si="3"/>
        <v>32210898</v>
      </c>
      <c r="G41" s="69">
        <f t="shared" si="3"/>
        <v>5271725</v>
      </c>
      <c r="H41" s="70">
        <f t="shared" si="3"/>
        <v>5271725</v>
      </c>
      <c r="I41" s="72">
        <f t="shared" si="3"/>
        <v>11546480</v>
      </c>
      <c r="J41" s="73">
        <f t="shared" si="3"/>
        <v>50999883</v>
      </c>
      <c r="K41" s="69">
        <f t="shared" si="3"/>
        <v>44379526</v>
      </c>
      <c r="L41" s="70">
        <f t="shared" si="3"/>
        <v>48362789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58265348</v>
      </c>
      <c r="D43" s="79">
        <f aca="true" t="shared" si="4" ref="D43:L43">+D41-D42</f>
        <v>8867434</v>
      </c>
      <c r="E43" s="80">
        <f t="shared" si="4"/>
        <v>39771610</v>
      </c>
      <c r="F43" s="81">
        <f t="shared" si="4"/>
        <v>32210898</v>
      </c>
      <c r="G43" s="79">
        <f t="shared" si="4"/>
        <v>5271725</v>
      </c>
      <c r="H43" s="80">
        <f t="shared" si="4"/>
        <v>5271725</v>
      </c>
      <c r="I43" s="82">
        <f t="shared" si="4"/>
        <v>11546480</v>
      </c>
      <c r="J43" s="83">
        <f t="shared" si="4"/>
        <v>50999883</v>
      </c>
      <c r="K43" s="79">
        <f t="shared" si="4"/>
        <v>44379526</v>
      </c>
      <c r="L43" s="80">
        <f t="shared" si="4"/>
        <v>48362789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58265348</v>
      </c>
      <c r="D45" s="69">
        <f aca="true" t="shared" si="5" ref="D45:L45">SUM(D43:D44)</f>
        <v>8867434</v>
      </c>
      <c r="E45" s="70">
        <f t="shared" si="5"/>
        <v>39771610</v>
      </c>
      <c r="F45" s="71">
        <f t="shared" si="5"/>
        <v>32210898</v>
      </c>
      <c r="G45" s="69">
        <f t="shared" si="5"/>
        <v>5271725</v>
      </c>
      <c r="H45" s="70">
        <f t="shared" si="5"/>
        <v>5271725</v>
      </c>
      <c r="I45" s="72">
        <f t="shared" si="5"/>
        <v>11546480</v>
      </c>
      <c r="J45" s="73">
        <f t="shared" si="5"/>
        <v>50999883</v>
      </c>
      <c r="K45" s="69">
        <f t="shared" si="5"/>
        <v>44379526</v>
      </c>
      <c r="L45" s="70">
        <f t="shared" si="5"/>
        <v>48362789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58265348</v>
      </c>
      <c r="D47" s="89">
        <f aca="true" t="shared" si="6" ref="D47:L47">SUM(D45:D46)</f>
        <v>8867434</v>
      </c>
      <c r="E47" s="90">
        <f t="shared" si="6"/>
        <v>39771610</v>
      </c>
      <c r="F47" s="91">
        <f t="shared" si="6"/>
        <v>32210898</v>
      </c>
      <c r="G47" s="89">
        <f t="shared" si="6"/>
        <v>5271725</v>
      </c>
      <c r="H47" s="92">
        <f t="shared" si="6"/>
        <v>5271725</v>
      </c>
      <c r="I47" s="93">
        <f t="shared" si="6"/>
        <v>11546480</v>
      </c>
      <c r="J47" s="94">
        <f t="shared" si="6"/>
        <v>50999883</v>
      </c>
      <c r="K47" s="89">
        <f t="shared" si="6"/>
        <v>44379526</v>
      </c>
      <c r="L47" s="95">
        <f t="shared" si="6"/>
        <v>48362789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31431427</v>
      </c>
      <c r="D5" s="4">
        <v>35709330</v>
      </c>
      <c r="E5" s="5">
        <v>85811193</v>
      </c>
      <c r="F5" s="6">
        <v>39703516</v>
      </c>
      <c r="G5" s="4">
        <v>43252421</v>
      </c>
      <c r="H5" s="7">
        <v>43252421</v>
      </c>
      <c r="I5" s="8">
        <v>54381173</v>
      </c>
      <c r="J5" s="6">
        <v>42914067</v>
      </c>
      <c r="K5" s="4">
        <v>45488911</v>
      </c>
      <c r="L5" s="7">
        <v>48218245</v>
      </c>
    </row>
    <row r="6" spans="1:12" ht="12.75">
      <c r="A6" s="28" t="s">
        <v>22</v>
      </c>
      <c r="B6" s="29" t="s">
        <v>21</v>
      </c>
      <c r="C6" s="4">
        <v>0</v>
      </c>
      <c r="D6" s="4">
        <v>73554607</v>
      </c>
      <c r="E6" s="7">
        <v>7634367</v>
      </c>
      <c r="F6" s="9">
        <v>77210601</v>
      </c>
      <c r="G6" s="4">
        <v>71928230</v>
      </c>
      <c r="H6" s="7">
        <v>71928230</v>
      </c>
      <c r="I6" s="30">
        <v>69581427</v>
      </c>
      <c r="J6" s="9">
        <v>80374158</v>
      </c>
      <c r="K6" s="4">
        <v>86859981</v>
      </c>
      <c r="L6" s="7">
        <v>92071579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7757127</v>
      </c>
      <c r="D9" s="4">
        <v>0</v>
      </c>
      <c r="E9" s="32">
        <v>1275809</v>
      </c>
      <c r="F9" s="33">
        <v>9025551</v>
      </c>
      <c r="G9" s="34">
        <v>9025952</v>
      </c>
      <c r="H9" s="32">
        <v>9025952</v>
      </c>
      <c r="I9" s="35">
        <v>9119679</v>
      </c>
      <c r="J9" s="36">
        <v>9590006</v>
      </c>
      <c r="K9" s="34">
        <v>10165406</v>
      </c>
      <c r="L9" s="32">
        <v>10775331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3300893</v>
      </c>
      <c r="D11" s="4">
        <v>3716078</v>
      </c>
      <c r="E11" s="7">
        <v>822499</v>
      </c>
      <c r="F11" s="9">
        <v>4835456</v>
      </c>
      <c r="G11" s="4">
        <v>845981</v>
      </c>
      <c r="H11" s="7">
        <v>845981</v>
      </c>
      <c r="I11" s="10">
        <v>1105364</v>
      </c>
      <c r="J11" s="9">
        <v>4767804</v>
      </c>
      <c r="K11" s="4">
        <v>5053872</v>
      </c>
      <c r="L11" s="7">
        <v>5357105</v>
      </c>
    </row>
    <row r="12" spans="1:12" ht="12.75">
      <c r="A12" s="28" t="s">
        <v>27</v>
      </c>
      <c r="B12" s="37"/>
      <c r="C12" s="4">
        <v>2121815</v>
      </c>
      <c r="D12" s="4">
        <v>3346566</v>
      </c>
      <c r="E12" s="7">
        <v>152992</v>
      </c>
      <c r="F12" s="9">
        <v>1578000</v>
      </c>
      <c r="G12" s="4">
        <v>1778000</v>
      </c>
      <c r="H12" s="7">
        <v>1778000</v>
      </c>
      <c r="I12" s="10">
        <v>2555179</v>
      </c>
      <c r="J12" s="9">
        <v>2185269</v>
      </c>
      <c r="K12" s="4">
        <v>2316385</v>
      </c>
      <c r="L12" s="7">
        <v>2455368</v>
      </c>
    </row>
    <row r="13" spans="1:12" ht="12.75">
      <c r="A13" s="28" t="s">
        <v>28</v>
      </c>
      <c r="B13" s="37"/>
      <c r="C13" s="4">
        <v>896710</v>
      </c>
      <c r="D13" s="4">
        <v>634663</v>
      </c>
      <c r="E13" s="7">
        <v>376884</v>
      </c>
      <c r="F13" s="9">
        <v>9657360</v>
      </c>
      <c r="G13" s="4">
        <v>4380055</v>
      </c>
      <c r="H13" s="7">
        <v>4380055</v>
      </c>
      <c r="I13" s="10">
        <v>4498036</v>
      </c>
      <c r="J13" s="9">
        <v>2400000</v>
      </c>
      <c r="K13" s="4">
        <v>2544000</v>
      </c>
      <c r="L13" s="7">
        <v>2696640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4063709</v>
      </c>
      <c r="D15" s="4">
        <v>4475660</v>
      </c>
      <c r="E15" s="7">
        <v>937476</v>
      </c>
      <c r="F15" s="9">
        <v>211230</v>
      </c>
      <c r="G15" s="4">
        <v>64214</v>
      </c>
      <c r="H15" s="7">
        <v>64214</v>
      </c>
      <c r="I15" s="10">
        <v>1818251</v>
      </c>
      <c r="J15" s="9">
        <v>205430</v>
      </c>
      <c r="K15" s="4">
        <v>217756</v>
      </c>
      <c r="L15" s="7">
        <v>230821</v>
      </c>
    </row>
    <row r="16" spans="1:12" ht="12.75">
      <c r="A16" s="28" t="s">
        <v>31</v>
      </c>
      <c r="B16" s="37"/>
      <c r="C16" s="4">
        <v>1690008</v>
      </c>
      <c r="D16" s="4">
        <v>1749279</v>
      </c>
      <c r="E16" s="7">
        <v>-265628</v>
      </c>
      <c r="F16" s="9">
        <v>2734619</v>
      </c>
      <c r="G16" s="4">
        <v>3470378</v>
      </c>
      <c r="H16" s="7">
        <v>3470378</v>
      </c>
      <c r="I16" s="10">
        <v>3290224</v>
      </c>
      <c r="J16" s="9">
        <v>3470457</v>
      </c>
      <c r="K16" s="4">
        <v>3678685</v>
      </c>
      <c r="L16" s="7">
        <v>3899407</v>
      </c>
    </row>
    <row r="17" spans="1:12" ht="12.75">
      <c r="A17" s="31" t="s">
        <v>32</v>
      </c>
      <c r="B17" s="29"/>
      <c r="C17" s="4">
        <v>1268754</v>
      </c>
      <c r="D17" s="4">
        <v>1376466</v>
      </c>
      <c r="E17" s="7">
        <v>0</v>
      </c>
      <c r="F17" s="9">
        <v>0</v>
      </c>
      <c r="G17" s="4">
        <v>0</v>
      </c>
      <c r="H17" s="7">
        <v>0</v>
      </c>
      <c r="I17" s="10">
        <v>-789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91221561</v>
      </c>
      <c r="D18" s="4">
        <v>100263750</v>
      </c>
      <c r="E18" s="7">
        <v>593441</v>
      </c>
      <c r="F18" s="9">
        <v>116606000</v>
      </c>
      <c r="G18" s="4">
        <v>121718524</v>
      </c>
      <c r="H18" s="7">
        <v>121718524</v>
      </c>
      <c r="I18" s="10">
        <v>116869883</v>
      </c>
      <c r="J18" s="9">
        <v>131898000</v>
      </c>
      <c r="K18" s="4">
        <v>139811880</v>
      </c>
      <c r="L18" s="7">
        <v>148200592</v>
      </c>
    </row>
    <row r="19" spans="1:12" ht="12.75">
      <c r="A19" s="28" t="s">
        <v>34</v>
      </c>
      <c r="B19" s="37" t="s">
        <v>21</v>
      </c>
      <c r="C19" s="4">
        <v>58896173</v>
      </c>
      <c r="D19" s="4">
        <v>487075</v>
      </c>
      <c r="E19" s="32">
        <v>6518008</v>
      </c>
      <c r="F19" s="33">
        <v>245009</v>
      </c>
      <c r="G19" s="34">
        <v>7189364</v>
      </c>
      <c r="H19" s="32">
        <v>7189364</v>
      </c>
      <c r="I19" s="35">
        <v>8083916</v>
      </c>
      <c r="J19" s="36">
        <v>20523527</v>
      </c>
      <c r="K19" s="34">
        <v>940579</v>
      </c>
      <c r="L19" s="32">
        <v>997013</v>
      </c>
    </row>
    <row r="20" spans="1:12" ht="12.75">
      <c r="A20" s="28" t="s">
        <v>35</v>
      </c>
      <c r="B20" s="37"/>
      <c r="C20" s="4">
        <v>0</v>
      </c>
      <c r="D20" s="4">
        <v>55162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202648177</v>
      </c>
      <c r="D21" s="41">
        <f t="shared" si="0"/>
        <v>225368636</v>
      </c>
      <c r="E21" s="42">
        <f t="shared" si="0"/>
        <v>103857041</v>
      </c>
      <c r="F21" s="43">
        <f t="shared" si="0"/>
        <v>261807342</v>
      </c>
      <c r="G21" s="41">
        <f t="shared" si="0"/>
        <v>263653119</v>
      </c>
      <c r="H21" s="44">
        <f t="shared" si="0"/>
        <v>263653119</v>
      </c>
      <c r="I21" s="45">
        <f t="shared" si="0"/>
        <v>271302343</v>
      </c>
      <c r="J21" s="46">
        <f t="shared" si="0"/>
        <v>298328718</v>
      </c>
      <c r="K21" s="41">
        <f t="shared" si="0"/>
        <v>297077455</v>
      </c>
      <c r="L21" s="42">
        <f t="shared" si="0"/>
        <v>314902101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78459121</v>
      </c>
      <c r="D24" s="4">
        <v>89943839</v>
      </c>
      <c r="E24" s="7">
        <v>7122648</v>
      </c>
      <c r="F24" s="8">
        <v>65000</v>
      </c>
      <c r="G24" s="4">
        <v>107166408</v>
      </c>
      <c r="H24" s="30">
        <v>107166408</v>
      </c>
      <c r="I24" s="10">
        <v>113354774</v>
      </c>
      <c r="J24" s="9">
        <v>119700775</v>
      </c>
      <c r="K24" s="4">
        <v>126882824</v>
      </c>
      <c r="L24" s="7">
        <v>134495792</v>
      </c>
    </row>
    <row r="25" spans="1:12" ht="12.75">
      <c r="A25" s="31" t="s">
        <v>39</v>
      </c>
      <c r="B25" s="29"/>
      <c r="C25" s="4">
        <v>7443354</v>
      </c>
      <c r="D25" s="4">
        <v>8473641</v>
      </c>
      <c r="E25" s="7">
        <v>802334</v>
      </c>
      <c r="F25" s="9">
        <v>0</v>
      </c>
      <c r="G25" s="4">
        <v>10180641</v>
      </c>
      <c r="H25" s="7">
        <v>10180641</v>
      </c>
      <c r="I25" s="10">
        <v>9985791</v>
      </c>
      <c r="J25" s="9">
        <v>10109555</v>
      </c>
      <c r="K25" s="4">
        <v>10716128</v>
      </c>
      <c r="L25" s="7">
        <v>11359096</v>
      </c>
    </row>
    <row r="26" spans="1:12" ht="12.75">
      <c r="A26" s="31" t="s">
        <v>40</v>
      </c>
      <c r="B26" s="29" t="s">
        <v>41</v>
      </c>
      <c r="C26" s="4">
        <v>4836636</v>
      </c>
      <c r="D26" s="4">
        <v>11896069</v>
      </c>
      <c r="E26" s="7">
        <v>12247647</v>
      </c>
      <c r="F26" s="9">
        <v>0</v>
      </c>
      <c r="G26" s="4">
        <v>12600000</v>
      </c>
      <c r="H26" s="7">
        <v>12600000</v>
      </c>
      <c r="I26" s="10">
        <v>10948298</v>
      </c>
      <c r="J26" s="9">
        <v>12600000</v>
      </c>
      <c r="K26" s="4">
        <v>13356000</v>
      </c>
      <c r="L26" s="7">
        <v>14157360</v>
      </c>
    </row>
    <row r="27" spans="1:12" ht="12.75">
      <c r="A27" s="31" t="s">
        <v>42</v>
      </c>
      <c r="B27" s="29" t="s">
        <v>21</v>
      </c>
      <c r="C27" s="4">
        <v>24325212</v>
      </c>
      <c r="D27" s="4">
        <v>26154496</v>
      </c>
      <c r="E27" s="7">
        <v>5442367</v>
      </c>
      <c r="F27" s="8">
        <v>26156975</v>
      </c>
      <c r="G27" s="4">
        <v>29016677</v>
      </c>
      <c r="H27" s="30">
        <v>29016677</v>
      </c>
      <c r="I27" s="10">
        <v>28910530</v>
      </c>
      <c r="J27" s="9">
        <v>28453964</v>
      </c>
      <c r="K27" s="4">
        <v>30114821</v>
      </c>
      <c r="L27" s="7">
        <v>31921710</v>
      </c>
    </row>
    <row r="28" spans="1:12" ht="12.75">
      <c r="A28" s="31" t="s">
        <v>43</v>
      </c>
      <c r="B28" s="29"/>
      <c r="C28" s="4">
        <v>0</v>
      </c>
      <c r="D28" s="4">
        <v>0</v>
      </c>
      <c r="E28" s="7">
        <v>1940658</v>
      </c>
      <c r="F28" s="9">
        <v>0</v>
      </c>
      <c r="G28" s="4">
        <v>193673</v>
      </c>
      <c r="H28" s="7">
        <v>193673</v>
      </c>
      <c r="I28" s="10">
        <v>2647490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41249614</v>
      </c>
      <c r="D29" s="4">
        <v>44550570</v>
      </c>
      <c r="E29" s="7">
        <v>9170276</v>
      </c>
      <c r="F29" s="8">
        <v>55502407</v>
      </c>
      <c r="G29" s="4">
        <v>51502407</v>
      </c>
      <c r="H29" s="30">
        <v>51502407</v>
      </c>
      <c r="I29" s="10">
        <v>50010085</v>
      </c>
      <c r="J29" s="9">
        <v>59552233</v>
      </c>
      <c r="K29" s="4">
        <v>67657434</v>
      </c>
      <c r="L29" s="7">
        <v>71716880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4732024</v>
      </c>
      <c r="F30" s="9">
        <v>4614261</v>
      </c>
      <c r="G30" s="4">
        <v>5888930</v>
      </c>
      <c r="H30" s="7">
        <v>5888930</v>
      </c>
      <c r="I30" s="10">
        <v>7815002</v>
      </c>
      <c r="J30" s="9">
        <v>3986725</v>
      </c>
      <c r="K30" s="4">
        <v>4049563</v>
      </c>
      <c r="L30" s="7">
        <v>4292536</v>
      </c>
    </row>
    <row r="31" spans="1:12" ht="12.75">
      <c r="A31" s="31" t="s">
        <v>47</v>
      </c>
      <c r="B31" s="29"/>
      <c r="C31" s="4">
        <v>15508965</v>
      </c>
      <c r="D31" s="4">
        <v>45692385</v>
      </c>
      <c r="E31" s="7">
        <v>2861635</v>
      </c>
      <c r="F31" s="8">
        <v>37714812</v>
      </c>
      <c r="G31" s="4">
        <v>85310679</v>
      </c>
      <c r="H31" s="30">
        <v>85310679</v>
      </c>
      <c r="I31" s="10">
        <v>47498972</v>
      </c>
      <c r="J31" s="9">
        <v>50179560</v>
      </c>
      <c r="K31" s="4">
        <v>47512999</v>
      </c>
      <c r="L31" s="7">
        <v>50363772</v>
      </c>
    </row>
    <row r="32" spans="1:12" ht="12.75">
      <c r="A32" s="31" t="s">
        <v>33</v>
      </c>
      <c r="B32" s="29"/>
      <c r="C32" s="4">
        <v>205927</v>
      </c>
      <c r="D32" s="4">
        <v>0</v>
      </c>
      <c r="E32" s="7">
        <v>550434</v>
      </c>
      <c r="F32" s="9">
        <v>1788312</v>
      </c>
      <c r="G32" s="4">
        <v>556120</v>
      </c>
      <c r="H32" s="7">
        <v>556120</v>
      </c>
      <c r="I32" s="10">
        <v>1051939</v>
      </c>
      <c r="J32" s="9">
        <v>1845200</v>
      </c>
      <c r="K32" s="4">
        <v>22034860</v>
      </c>
      <c r="L32" s="7">
        <v>23356977</v>
      </c>
    </row>
    <row r="33" spans="1:12" ht="12.75">
      <c r="A33" s="31" t="s">
        <v>48</v>
      </c>
      <c r="B33" s="29" t="s">
        <v>49</v>
      </c>
      <c r="C33" s="4">
        <v>104173704</v>
      </c>
      <c r="D33" s="4">
        <v>36391009</v>
      </c>
      <c r="E33" s="7">
        <v>8686905</v>
      </c>
      <c r="F33" s="8">
        <v>36003411</v>
      </c>
      <c r="G33" s="4">
        <v>29691509</v>
      </c>
      <c r="H33" s="7">
        <v>29691509</v>
      </c>
      <c r="I33" s="10">
        <v>33908567</v>
      </c>
      <c r="J33" s="9">
        <v>617304661</v>
      </c>
      <c r="K33" s="4">
        <v>31666567</v>
      </c>
      <c r="L33" s="7">
        <v>33566557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-484520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276202533</v>
      </c>
      <c r="D35" s="41">
        <f aca="true" t="shared" si="1" ref="D35:L35">SUM(D24:D34)</f>
        <v>263102009</v>
      </c>
      <c r="E35" s="42">
        <f t="shared" si="1"/>
        <v>53556928</v>
      </c>
      <c r="F35" s="43">
        <f t="shared" si="1"/>
        <v>161845178</v>
      </c>
      <c r="G35" s="41">
        <f t="shared" si="1"/>
        <v>332107044</v>
      </c>
      <c r="H35" s="42">
        <f t="shared" si="1"/>
        <v>332107044</v>
      </c>
      <c r="I35" s="45">
        <f t="shared" si="1"/>
        <v>305646928</v>
      </c>
      <c r="J35" s="46">
        <f t="shared" si="1"/>
        <v>903732673</v>
      </c>
      <c r="K35" s="41">
        <f t="shared" si="1"/>
        <v>353991196</v>
      </c>
      <c r="L35" s="42">
        <f t="shared" si="1"/>
        <v>375230680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-73554356</v>
      </c>
      <c r="D37" s="57">
        <f aca="true" t="shared" si="2" ref="D37:L37">+D21-D35</f>
        <v>-37733373</v>
      </c>
      <c r="E37" s="58">
        <f t="shared" si="2"/>
        <v>50300113</v>
      </c>
      <c r="F37" s="59">
        <f t="shared" si="2"/>
        <v>99962164</v>
      </c>
      <c r="G37" s="57">
        <f t="shared" si="2"/>
        <v>-68453925</v>
      </c>
      <c r="H37" s="58">
        <f t="shared" si="2"/>
        <v>-68453925</v>
      </c>
      <c r="I37" s="60">
        <f t="shared" si="2"/>
        <v>-34344585</v>
      </c>
      <c r="J37" s="61">
        <f t="shared" si="2"/>
        <v>-605403955</v>
      </c>
      <c r="K37" s="57">
        <f t="shared" si="2"/>
        <v>-56913741</v>
      </c>
      <c r="L37" s="58">
        <f t="shared" si="2"/>
        <v>-60328579</v>
      </c>
    </row>
    <row r="38" spans="1:12" ht="21" customHeight="1">
      <c r="A38" s="62" t="s">
        <v>53</v>
      </c>
      <c r="B38" s="37" t="s">
        <v>54</v>
      </c>
      <c r="C38" s="4">
        <v>84962686</v>
      </c>
      <c r="D38" s="4">
        <v>30229207</v>
      </c>
      <c r="E38" s="7">
        <v>-1857306</v>
      </c>
      <c r="F38" s="9">
        <v>39736000</v>
      </c>
      <c r="G38" s="4">
        <v>73994682</v>
      </c>
      <c r="H38" s="7">
        <v>73994682</v>
      </c>
      <c r="I38" s="10">
        <v>35340380</v>
      </c>
      <c r="J38" s="9">
        <v>57164217</v>
      </c>
      <c r="K38" s="4">
        <v>60594070</v>
      </c>
      <c r="L38" s="7">
        <v>64229714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11408330</v>
      </c>
      <c r="D41" s="69">
        <f aca="true" t="shared" si="3" ref="D41:L41">SUM(D37:D40)</f>
        <v>-7504166</v>
      </c>
      <c r="E41" s="70">
        <f t="shared" si="3"/>
        <v>48442807</v>
      </c>
      <c r="F41" s="71">
        <f t="shared" si="3"/>
        <v>139698164</v>
      </c>
      <c r="G41" s="69">
        <f t="shared" si="3"/>
        <v>5540757</v>
      </c>
      <c r="H41" s="70">
        <f t="shared" si="3"/>
        <v>5540757</v>
      </c>
      <c r="I41" s="72">
        <f t="shared" si="3"/>
        <v>995795</v>
      </c>
      <c r="J41" s="73">
        <f t="shared" si="3"/>
        <v>-548239738</v>
      </c>
      <c r="K41" s="69">
        <f t="shared" si="3"/>
        <v>3680329</v>
      </c>
      <c r="L41" s="70">
        <f t="shared" si="3"/>
        <v>3901135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11408330</v>
      </c>
      <c r="D43" s="79">
        <f aca="true" t="shared" si="4" ref="D43:L43">+D41-D42</f>
        <v>-7504166</v>
      </c>
      <c r="E43" s="80">
        <f t="shared" si="4"/>
        <v>48442807</v>
      </c>
      <c r="F43" s="81">
        <f t="shared" si="4"/>
        <v>139698164</v>
      </c>
      <c r="G43" s="79">
        <f t="shared" si="4"/>
        <v>5540757</v>
      </c>
      <c r="H43" s="80">
        <f t="shared" si="4"/>
        <v>5540757</v>
      </c>
      <c r="I43" s="82">
        <f t="shared" si="4"/>
        <v>995795</v>
      </c>
      <c r="J43" s="83">
        <f t="shared" si="4"/>
        <v>-548239738</v>
      </c>
      <c r="K43" s="79">
        <f t="shared" si="4"/>
        <v>3680329</v>
      </c>
      <c r="L43" s="80">
        <f t="shared" si="4"/>
        <v>3901135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11408330</v>
      </c>
      <c r="D45" s="69">
        <f aca="true" t="shared" si="5" ref="D45:L45">SUM(D43:D44)</f>
        <v>-7504166</v>
      </c>
      <c r="E45" s="70">
        <f t="shared" si="5"/>
        <v>48442807</v>
      </c>
      <c r="F45" s="71">
        <f t="shared" si="5"/>
        <v>139698164</v>
      </c>
      <c r="G45" s="69">
        <f t="shared" si="5"/>
        <v>5540757</v>
      </c>
      <c r="H45" s="70">
        <f t="shared" si="5"/>
        <v>5540757</v>
      </c>
      <c r="I45" s="72">
        <f t="shared" si="5"/>
        <v>995795</v>
      </c>
      <c r="J45" s="73">
        <f t="shared" si="5"/>
        <v>-548239738</v>
      </c>
      <c r="K45" s="69">
        <f t="shared" si="5"/>
        <v>3680329</v>
      </c>
      <c r="L45" s="70">
        <f t="shared" si="5"/>
        <v>3901135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11408330</v>
      </c>
      <c r="D47" s="89">
        <f aca="true" t="shared" si="6" ref="D47:L47">SUM(D45:D46)</f>
        <v>-7504166</v>
      </c>
      <c r="E47" s="90">
        <f t="shared" si="6"/>
        <v>48442807</v>
      </c>
      <c r="F47" s="91">
        <f t="shared" si="6"/>
        <v>139698164</v>
      </c>
      <c r="G47" s="89">
        <f t="shared" si="6"/>
        <v>5540757</v>
      </c>
      <c r="H47" s="92">
        <f t="shared" si="6"/>
        <v>5540757</v>
      </c>
      <c r="I47" s="93">
        <f t="shared" si="6"/>
        <v>995795</v>
      </c>
      <c r="J47" s="94">
        <f t="shared" si="6"/>
        <v>-548239738</v>
      </c>
      <c r="K47" s="89">
        <f t="shared" si="6"/>
        <v>3680329</v>
      </c>
      <c r="L47" s="95">
        <f t="shared" si="6"/>
        <v>3901135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31237845</v>
      </c>
      <c r="D7" s="4">
        <v>33649382</v>
      </c>
      <c r="E7" s="7">
        <v>41797292</v>
      </c>
      <c r="F7" s="9">
        <v>46004173</v>
      </c>
      <c r="G7" s="4">
        <v>46004173</v>
      </c>
      <c r="H7" s="7">
        <v>46004173</v>
      </c>
      <c r="I7" s="10">
        <v>50897324</v>
      </c>
      <c r="J7" s="9">
        <v>52903762</v>
      </c>
      <c r="K7" s="4">
        <v>53630722</v>
      </c>
      <c r="L7" s="7">
        <v>57653027</v>
      </c>
    </row>
    <row r="8" spans="1:12" ht="12.75">
      <c r="A8" s="31" t="s">
        <v>24</v>
      </c>
      <c r="B8" s="29" t="s">
        <v>21</v>
      </c>
      <c r="C8" s="4">
        <v>9319270</v>
      </c>
      <c r="D8" s="4">
        <v>10457292</v>
      </c>
      <c r="E8" s="7">
        <v>9705981</v>
      </c>
      <c r="F8" s="9">
        <v>14504692</v>
      </c>
      <c r="G8" s="4">
        <v>14504692</v>
      </c>
      <c r="H8" s="7">
        <v>14504692</v>
      </c>
      <c r="I8" s="10">
        <v>11521138</v>
      </c>
      <c r="J8" s="9">
        <v>12056703</v>
      </c>
      <c r="K8" s="4">
        <v>12912724</v>
      </c>
      <c r="L8" s="7">
        <v>13881178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473359</v>
      </c>
      <c r="D11" s="4">
        <v>467706</v>
      </c>
      <c r="E11" s="7">
        <v>411174</v>
      </c>
      <c r="F11" s="9">
        <v>548712</v>
      </c>
      <c r="G11" s="4">
        <v>548712</v>
      </c>
      <c r="H11" s="7">
        <v>548712</v>
      </c>
      <c r="I11" s="10">
        <v>468857</v>
      </c>
      <c r="J11" s="9">
        <v>585860</v>
      </c>
      <c r="K11" s="4">
        <v>627456</v>
      </c>
      <c r="L11" s="7">
        <v>674515</v>
      </c>
    </row>
    <row r="12" spans="1:12" ht="12.75">
      <c r="A12" s="28" t="s">
        <v>27</v>
      </c>
      <c r="B12" s="37"/>
      <c r="C12" s="4">
        <v>8007817</v>
      </c>
      <c r="D12" s="4">
        <v>12920588</v>
      </c>
      <c r="E12" s="7">
        <v>16934290</v>
      </c>
      <c r="F12" s="9">
        <v>14509211</v>
      </c>
      <c r="G12" s="4">
        <v>14509211</v>
      </c>
      <c r="H12" s="7">
        <v>14509211</v>
      </c>
      <c r="I12" s="10">
        <v>11308702</v>
      </c>
      <c r="J12" s="9">
        <v>17000000</v>
      </c>
      <c r="K12" s="4">
        <v>18207000</v>
      </c>
      <c r="L12" s="7">
        <v>19572525</v>
      </c>
    </row>
    <row r="13" spans="1:12" ht="12.75">
      <c r="A13" s="28" t="s">
        <v>28</v>
      </c>
      <c r="B13" s="37"/>
      <c r="C13" s="4">
        <v>19331660</v>
      </c>
      <c r="D13" s="4">
        <v>11556733</v>
      </c>
      <c r="E13" s="7">
        <v>14116531</v>
      </c>
      <c r="F13" s="9">
        <v>13281000</v>
      </c>
      <c r="G13" s="4">
        <v>13281000</v>
      </c>
      <c r="H13" s="7">
        <v>13281000</v>
      </c>
      <c r="I13" s="10">
        <v>18771234</v>
      </c>
      <c r="J13" s="9">
        <v>15500000</v>
      </c>
      <c r="K13" s="4">
        <v>16600500</v>
      </c>
      <c r="L13" s="7">
        <v>17845537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335924904</v>
      </c>
      <c r="D18" s="4">
        <v>288767821</v>
      </c>
      <c r="E18" s="7">
        <v>295614965</v>
      </c>
      <c r="F18" s="9">
        <v>331671753</v>
      </c>
      <c r="G18" s="4">
        <v>331798641</v>
      </c>
      <c r="H18" s="7">
        <v>331798641</v>
      </c>
      <c r="I18" s="10">
        <v>291305021</v>
      </c>
      <c r="J18" s="9">
        <v>362585328</v>
      </c>
      <c r="K18" s="4">
        <v>387158410</v>
      </c>
      <c r="L18" s="7">
        <v>421619342</v>
      </c>
    </row>
    <row r="19" spans="1:12" ht="12.75">
      <c r="A19" s="28" t="s">
        <v>34</v>
      </c>
      <c r="B19" s="37" t="s">
        <v>21</v>
      </c>
      <c r="C19" s="4">
        <v>275964</v>
      </c>
      <c r="D19" s="4">
        <v>1867258</v>
      </c>
      <c r="E19" s="32">
        <v>1887003</v>
      </c>
      <c r="F19" s="33">
        <v>20700</v>
      </c>
      <c r="G19" s="34">
        <v>285072</v>
      </c>
      <c r="H19" s="32">
        <v>285072</v>
      </c>
      <c r="I19" s="35">
        <v>1227862</v>
      </c>
      <c r="J19" s="36">
        <v>22101</v>
      </c>
      <c r="K19" s="34">
        <v>23671</v>
      </c>
      <c r="L19" s="32">
        <v>25446</v>
      </c>
    </row>
    <row r="20" spans="1:12" ht="12.75">
      <c r="A20" s="28" t="s">
        <v>35</v>
      </c>
      <c r="B20" s="37"/>
      <c r="C20" s="4">
        <v>0</v>
      </c>
      <c r="D20" s="4">
        <v>5291853</v>
      </c>
      <c r="E20" s="7">
        <v>1049359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404570819</v>
      </c>
      <c r="D21" s="41">
        <f t="shared" si="0"/>
        <v>364978633</v>
      </c>
      <c r="E21" s="42">
        <f t="shared" si="0"/>
        <v>381516595</v>
      </c>
      <c r="F21" s="43">
        <f t="shared" si="0"/>
        <v>420540241</v>
      </c>
      <c r="G21" s="41">
        <f t="shared" si="0"/>
        <v>420931501</v>
      </c>
      <c r="H21" s="44">
        <f t="shared" si="0"/>
        <v>420931501</v>
      </c>
      <c r="I21" s="45">
        <f t="shared" si="0"/>
        <v>385500138</v>
      </c>
      <c r="J21" s="46">
        <f t="shared" si="0"/>
        <v>460653754</v>
      </c>
      <c r="K21" s="41">
        <f t="shared" si="0"/>
        <v>489160483</v>
      </c>
      <c r="L21" s="42">
        <f t="shared" si="0"/>
        <v>531271570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104973727</v>
      </c>
      <c r="D24" s="4">
        <v>113168578</v>
      </c>
      <c r="E24" s="7">
        <v>127890209</v>
      </c>
      <c r="F24" s="8">
        <v>156369040</v>
      </c>
      <c r="G24" s="4">
        <v>137157065</v>
      </c>
      <c r="H24" s="30">
        <v>137157065</v>
      </c>
      <c r="I24" s="10">
        <v>138730585</v>
      </c>
      <c r="J24" s="9">
        <v>153742937</v>
      </c>
      <c r="K24" s="4">
        <v>164588885</v>
      </c>
      <c r="L24" s="7">
        <v>176644180</v>
      </c>
    </row>
    <row r="25" spans="1:12" ht="12.75">
      <c r="A25" s="31" t="s">
        <v>39</v>
      </c>
      <c r="B25" s="29"/>
      <c r="C25" s="4">
        <v>4245599</v>
      </c>
      <c r="D25" s="4">
        <v>3242009</v>
      </c>
      <c r="E25" s="7">
        <v>4943488</v>
      </c>
      <c r="F25" s="9">
        <v>4853065</v>
      </c>
      <c r="G25" s="4">
        <v>5170717</v>
      </c>
      <c r="H25" s="7">
        <v>5170717</v>
      </c>
      <c r="I25" s="10">
        <v>5089539</v>
      </c>
      <c r="J25" s="9">
        <v>5507223</v>
      </c>
      <c r="K25" s="4">
        <v>5898233</v>
      </c>
      <c r="L25" s="7">
        <v>6400353</v>
      </c>
    </row>
    <row r="26" spans="1:12" ht="12.75">
      <c r="A26" s="31" t="s">
        <v>40</v>
      </c>
      <c r="B26" s="29" t="s">
        <v>41</v>
      </c>
      <c r="C26" s="4">
        <v>30932106</v>
      </c>
      <c r="D26" s="4">
        <v>11758124</v>
      </c>
      <c r="E26" s="7">
        <v>72771684</v>
      </c>
      <c r="F26" s="9">
        <v>12606172</v>
      </c>
      <c r="G26" s="4">
        <v>12606172</v>
      </c>
      <c r="H26" s="7">
        <v>12606172</v>
      </c>
      <c r="I26" s="10">
        <v>0</v>
      </c>
      <c r="J26" s="9">
        <v>13450786</v>
      </c>
      <c r="K26" s="4">
        <v>14405791</v>
      </c>
      <c r="L26" s="7">
        <v>15486226</v>
      </c>
    </row>
    <row r="27" spans="1:12" ht="12.75">
      <c r="A27" s="31" t="s">
        <v>42</v>
      </c>
      <c r="B27" s="29" t="s">
        <v>21</v>
      </c>
      <c r="C27" s="4">
        <v>63042926</v>
      </c>
      <c r="D27" s="4">
        <v>78063885</v>
      </c>
      <c r="E27" s="7">
        <v>67816482</v>
      </c>
      <c r="F27" s="8">
        <v>41373608</v>
      </c>
      <c r="G27" s="4">
        <v>41373608</v>
      </c>
      <c r="H27" s="30">
        <v>41373608</v>
      </c>
      <c r="I27" s="10">
        <v>0</v>
      </c>
      <c r="J27" s="9">
        <v>44147630</v>
      </c>
      <c r="K27" s="4">
        <v>47282110</v>
      </c>
      <c r="L27" s="7">
        <v>50828269</v>
      </c>
    </row>
    <row r="28" spans="1:12" ht="12.75">
      <c r="A28" s="31" t="s">
        <v>43</v>
      </c>
      <c r="B28" s="29"/>
      <c r="C28" s="4">
        <v>3067434</v>
      </c>
      <c r="D28" s="4">
        <v>654839</v>
      </c>
      <c r="E28" s="7">
        <v>86899</v>
      </c>
      <c r="F28" s="9">
        <v>0</v>
      </c>
      <c r="G28" s="4">
        <v>0</v>
      </c>
      <c r="H28" s="7">
        <v>0</v>
      </c>
      <c r="I28" s="10">
        <v>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11366985</v>
      </c>
      <c r="D29" s="4">
        <v>14335860</v>
      </c>
      <c r="E29" s="7">
        <v>16089868</v>
      </c>
      <c r="F29" s="8">
        <v>18400000</v>
      </c>
      <c r="G29" s="4">
        <v>18400000</v>
      </c>
      <c r="H29" s="30">
        <v>18400000</v>
      </c>
      <c r="I29" s="10">
        <v>15457748</v>
      </c>
      <c r="J29" s="9">
        <v>19632800</v>
      </c>
      <c r="K29" s="4">
        <v>21026729</v>
      </c>
      <c r="L29" s="7">
        <v>22603733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3305462</v>
      </c>
      <c r="F30" s="9">
        <v>56644000</v>
      </c>
      <c r="G30" s="4">
        <v>73397042</v>
      </c>
      <c r="H30" s="7">
        <v>73397042</v>
      </c>
      <c r="I30" s="10">
        <v>73939702</v>
      </c>
      <c r="J30" s="9">
        <v>27428066</v>
      </c>
      <c r="K30" s="4">
        <v>29375459</v>
      </c>
      <c r="L30" s="7">
        <v>31578621</v>
      </c>
    </row>
    <row r="31" spans="1:12" ht="12.75">
      <c r="A31" s="31" t="s">
        <v>47</v>
      </c>
      <c r="B31" s="29"/>
      <c r="C31" s="4">
        <v>9989248</v>
      </c>
      <c r="D31" s="4">
        <v>110706134</v>
      </c>
      <c r="E31" s="7">
        <v>19522089</v>
      </c>
      <c r="F31" s="8">
        <v>86922736</v>
      </c>
      <c r="G31" s="4">
        <v>78520315</v>
      </c>
      <c r="H31" s="30">
        <v>78520315</v>
      </c>
      <c r="I31" s="10">
        <v>100590386</v>
      </c>
      <c r="J31" s="9">
        <v>92082145</v>
      </c>
      <c r="K31" s="4">
        <v>96340279</v>
      </c>
      <c r="L31" s="7">
        <v>103292661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136712</v>
      </c>
      <c r="H32" s="7">
        <v>136712</v>
      </c>
      <c r="I32" s="10">
        <v>200000</v>
      </c>
      <c r="J32" s="9">
        <v>620000</v>
      </c>
      <c r="K32" s="4">
        <v>669050</v>
      </c>
      <c r="L32" s="7">
        <v>723229</v>
      </c>
    </row>
    <row r="33" spans="1:12" ht="12.75">
      <c r="A33" s="31" t="s">
        <v>48</v>
      </c>
      <c r="B33" s="29" t="s">
        <v>49</v>
      </c>
      <c r="C33" s="4">
        <v>319677607</v>
      </c>
      <c r="D33" s="4">
        <v>120052364</v>
      </c>
      <c r="E33" s="7">
        <v>155798364</v>
      </c>
      <c r="F33" s="8">
        <v>48021764</v>
      </c>
      <c r="G33" s="4">
        <v>56209515</v>
      </c>
      <c r="H33" s="7">
        <v>56209515</v>
      </c>
      <c r="I33" s="10">
        <v>65977668</v>
      </c>
      <c r="J33" s="9">
        <v>98955559</v>
      </c>
      <c r="K33" s="4">
        <v>100640227</v>
      </c>
      <c r="L33" s="7">
        <v>108070926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1538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547295632</v>
      </c>
      <c r="D35" s="41">
        <f aca="true" t="shared" si="1" ref="D35:L35">SUM(D24:D34)</f>
        <v>451981793</v>
      </c>
      <c r="E35" s="42">
        <f t="shared" si="1"/>
        <v>468226083</v>
      </c>
      <c r="F35" s="43">
        <f t="shared" si="1"/>
        <v>425190385</v>
      </c>
      <c r="G35" s="41">
        <f t="shared" si="1"/>
        <v>422971146</v>
      </c>
      <c r="H35" s="42">
        <f t="shared" si="1"/>
        <v>422971146</v>
      </c>
      <c r="I35" s="45">
        <f t="shared" si="1"/>
        <v>399985628</v>
      </c>
      <c r="J35" s="46">
        <f t="shared" si="1"/>
        <v>455567146</v>
      </c>
      <c r="K35" s="41">
        <f t="shared" si="1"/>
        <v>480226763</v>
      </c>
      <c r="L35" s="42">
        <f t="shared" si="1"/>
        <v>515628198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-142724813</v>
      </c>
      <c r="D37" s="57">
        <f aca="true" t="shared" si="2" ref="D37:L37">+D21-D35</f>
        <v>-87003160</v>
      </c>
      <c r="E37" s="58">
        <f t="shared" si="2"/>
        <v>-86709488</v>
      </c>
      <c r="F37" s="59">
        <f t="shared" si="2"/>
        <v>-4650144</v>
      </c>
      <c r="G37" s="57">
        <f t="shared" si="2"/>
        <v>-2039645</v>
      </c>
      <c r="H37" s="58">
        <f t="shared" si="2"/>
        <v>-2039645</v>
      </c>
      <c r="I37" s="60">
        <f t="shared" si="2"/>
        <v>-14485490</v>
      </c>
      <c r="J37" s="61">
        <f t="shared" si="2"/>
        <v>5086608</v>
      </c>
      <c r="K37" s="57">
        <f t="shared" si="2"/>
        <v>8933720</v>
      </c>
      <c r="L37" s="58">
        <f t="shared" si="2"/>
        <v>15643372</v>
      </c>
    </row>
    <row r="38" spans="1:12" ht="21" customHeight="1">
      <c r="A38" s="62" t="s">
        <v>53</v>
      </c>
      <c r="B38" s="37" t="s">
        <v>54</v>
      </c>
      <c r="C38" s="4">
        <v>370907156</v>
      </c>
      <c r="D38" s="4">
        <v>332963293</v>
      </c>
      <c r="E38" s="7">
        <v>303530596</v>
      </c>
      <c r="F38" s="9">
        <v>281765000</v>
      </c>
      <c r="G38" s="4">
        <v>281765000</v>
      </c>
      <c r="H38" s="7">
        <v>281765000</v>
      </c>
      <c r="I38" s="10">
        <v>122803002</v>
      </c>
      <c r="J38" s="9">
        <v>279277000</v>
      </c>
      <c r="K38" s="4">
        <v>293850000</v>
      </c>
      <c r="L38" s="7">
        <v>293190000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228182343</v>
      </c>
      <c r="D41" s="69">
        <f aca="true" t="shared" si="3" ref="D41:L41">SUM(D37:D40)</f>
        <v>245960133</v>
      </c>
      <c r="E41" s="70">
        <f t="shared" si="3"/>
        <v>216821108</v>
      </c>
      <c r="F41" s="71">
        <f t="shared" si="3"/>
        <v>277114856</v>
      </c>
      <c r="G41" s="69">
        <f t="shared" si="3"/>
        <v>279725355</v>
      </c>
      <c r="H41" s="70">
        <f t="shared" si="3"/>
        <v>279725355</v>
      </c>
      <c r="I41" s="72">
        <f t="shared" si="3"/>
        <v>108317512</v>
      </c>
      <c r="J41" s="73">
        <f t="shared" si="3"/>
        <v>284363608</v>
      </c>
      <c r="K41" s="69">
        <f t="shared" si="3"/>
        <v>302783720</v>
      </c>
      <c r="L41" s="70">
        <f t="shared" si="3"/>
        <v>308833372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228182343</v>
      </c>
      <c r="D43" s="79">
        <f aca="true" t="shared" si="4" ref="D43:L43">+D41-D42</f>
        <v>245960133</v>
      </c>
      <c r="E43" s="80">
        <f t="shared" si="4"/>
        <v>216821108</v>
      </c>
      <c r="F43" s="81">
        <f t="shared" si="4"/>
        <v>277114856</v>
      </c>
      <c r="G43" s="79">
        <f t="shared" si="4"/>
        <v>279725355</v>
      </c>
      <c r="H43" s="80">
        <f t="shared" si="4"/>
        <v>279725355</v>
      </c>
      <c r="I43" s="82">
        <f t="shared" si="4"/>
        <v>108317512</v>
      </c>
      <c r="J43" s="83">
        <f t="shared" si="4"/>
        <v>284363608</v>
      </c>
      <c r="K43" s="79">
        <f t="shared" si="4"/>
        <v>302783720</v>
      </c>
      <c r="L43" s="80">
        <f t="shared" si="4"/>
        <v>308833372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228182343</v>
      </c>
      <c r="D45" s="69">
        <f aca="true" t="shared" si="5" ref="D45:L45">SUM(D43:D44)</f>
        <v>245960133</v>
      </c>
      <c r="E45" s="70">
        <f t="shared" si="5"/>
        <v>216821108</v>
      </c>
      <c r="F45" s="71">
        <f t="shared" si="5"/>
        <v>277114856</v>
      </c>
      <c r="G45" s="69">
        <f t="shared" si="5"/>
        <v>279725355</v>
      </c>
      <c r="H45" s="70">
        <f t="shared" si="5"/>
        <v>279725355</v>
      </c>
      <c r="I45" s="72">
        <f t="shared" si="5"/>
        <v>108317512</v>
      </c>
      <c r="J45" s="73">
        <f t="shared" si="5"/>
        <v>284363608</v>
      </c>
      <c r="K45" s="69">
        <f t="shared" si="5"/>
        <v>302783720</v>
      </c>
      <c r="L45" s="70">
        <f t="shared" si="5"/>
        <v>308833372</v>
      </c>
    </row>
    <row r="46" spans="1:12" ht="12.75">
      <c r="A46" s="85" t="s">
        <v>62</v>
      </c>
      <c r="B46" s="37" t="s">
        <v>63</v>
      </c>
      <c r="C46" s="63">
        <v>-41905972</v>
      </c>
      <c r="D46" s="63">
        <v>-40407701</v>
      </c>
      <c r="E46" s="74">
        <v>26924929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186276371</v>
      </c>
      <c r="D47" s="89">
        <f aca="true" t="shared" si="6" ref="D47:L47">SUM(D45:D46)</f>
        <v>205552432</v>
      </c>
      <c r="E47" s="90">
        <f t="shared" si="6"/>
        <v>243746037</v>
      </c>
      <c r="F47" s="91">
        <f t="shared" si="6"/>
        <v>277114856</v>
      </c>
      <c r="G47" s="89">
        <f t="shared" si="6"/>
        <v>279725355</v>
      </c>
      <c r="H47" s="92">
        <f t="shared" si="6"/>
        <v>279725355</v>
      </c>
      <c r="I47" s="93">
        <f t="shared" si="6"/>
        <v>108317512</v>
      </c>
      <c r="J47" s="94">
        <f t="shared" si="6"/>
        <v>284363608</v>
      </c>
      <c r="K47" s="89">
        <f t="shared" si="6"/>
        <v>302783720</v>
      </c>
      <c r="L47" s="95">
        <f t="shared" si="6"/>
        <v>308833372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214713798</v>
      </c>
      <c r="D5" s="4">
        <v>232285813</v>
      </c>
      <c r="E5" s="5">
        <v>279938486</v>
      </c>
      <c r="F5" s="6">
        <v>310713683</v>
      </c>
      <c r="G5" s="4">
        <v>310713683</v>
      </c>
      <c r="H5" s="7">
        <v>310713683</v>
      </c>
      <c r="I5" s="8">
        <v>307914175</v>
      </c>
      <c r="J5" s="6">
        <v>341427219</v>
      </c>
      <c r="K5" s="4">
        <v>358498580</v>
      </c>
      <c r="L5" s="7">
        <v>380008495</v>
      </c>
    </row>
    <row r="6" spans="1:12" ht="12.75">
      <c r="A6" s="28" t="s">
        <v>22</v>
      </c>
      <c r="B6" s="29" t="s">
        <v>21</v>
      </c>
      <c r="C6" s="4">
        <v>577542335</v>
      </c>
      <c r="D6" s="4">
        <v>675672713</v>
      </c>
      <c r="E6" s="7">
        <v>653215383</v>
      </c>
      <c r="F6" s="9">
        <v>696438507</v>
      </c>
      <c r="G6" s="4">
        <v>693019351</v>
      </c>
      <c r="H6" s="7">
        <v>693019351</v>
      </c>
      <c r="I6" s="30">
        <v>626597816</v>
      </c>
      <c r="J6" s="9">
        <v>817904673</v>
      </c>
      <c r="K6" s="4">
        <v>858799907</v>
      </c>
      <c r="L6" s="7">
        <v>918925866</v>
      </c>
    </row>
    <row r="7" spans="1:12" ht="12.75">
      <c r="A7" s="31" t="s">
        <v>23</v>
      </c>
      <c r="B7" s="29" t="s">
        <v>21</v>
      </c>
      <c r="C7" s="4">
        <v>164462424</v>
      </c>
      <c r="D7" s="4">
        <v>135672059</v>
      </c>
      <c r="E7" s="7">
        <v>113250459</v>
      </c>
      <c r="F7" s="9">
        <v>110480662</v>
      </c>
      <c r="G7" s="4">
        <v>147304303</v>
      </c>
      <c r="H7" s="7">
        <v>147304303</v>
      </c>
      <c r="I7" s="10">
        <v>157680718</v>
      </c>
      <c r="J7" s="9">
        <v>163292035</v>
      </c>
      <c r="K7" s="4">
        <v>171456637</v>
      </c>
      <c r="L7" s="7">
        <v>181935871</v>
      </c>
    </row>
    <row r="8" spans="1:12" ht="12.75">
      <c r="A8" s="31" t="s">
        <v>24</v>
      </c>
      <c r="B8" s="29" t="s">
        <v>21</v>
      </c>
      <c r="C8" s="4">
        <v>95236587</v>
      </c>
      <c r="D8" s="4">
        <v>80092822</v>
      </c>
      <c r="E8" s="7">
        <v>110816393</v>
      </c>
      <c r="F8" s="9">
        <v>117417787</v>
      </c>
      <c r="G8" s="4">
        <v>117417787</v>
      </c>
      <c r="H8" s="7">
        <v>117417787</v>
      </c>
      <c r="I8" s="10">
        <v>119390501</v>
      </c>
      <c r="J8" s="9">
        <v>121066791</v>
      </c>
      <c r="K8" s="4">
        <v>127120132</v>
      </c>
      <c r="L8" s="7">
        <v>134747339</v>
      </c>
    </row>
    <row r="9" spans="1:12" ht="12.75">
      <c r="A9" s="31" t="s">
        <v>25</v>
      </c>
      <c r="B9" s="29" t="s">
        <v>21</v>
      </c>
      <c r="C9" s="4">
        <v>77509441</v>
      </c>
      <c r="D9" s="4">
        <v>56835670</v>
      </c>
      <c r="E9" s="32">
        <v>88785654</v>
      </c>
      <c r="F9" s="33">
        <v>94794630</v>
      </c>
      <c r="G9" s="34">
        <v>94794630</v>
      </c>
      <c r="H9" s="32">
        <v>94794630</v>
      </c>
      <c r="I9" s="35">
        <v>97021509</v>
      </c>
      <c r="J9" s="36">
        <v>97409523</v>
      </c>
      <c r="K9" s="34">
        <v>102279999</v>
      </c>
      <c r="L9" s="32">
        <v>108416800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7918136</v>
      </c>
      <c r="D11" s="4">
        <v>7278218</v>
      </c>
      <c r="E11" s="7">
        <v>22343382</v>
      </c>
      <c r="F11" s="9">
        <v>8591559</v>
      </c>
      <c r="G11" s="4">
        <v>8135910</v>
      </c>
      <c r="H11" s="7">
        <v>8135910</v>
      </c>
      <c r="I11" s="10">
        <v>27207094</v>
      </c>
      <c r="J11" s="9">
        <v>8624065</v>
      </c>
      <c r="K11" s="4">
        <v>9055269</v>
      </c>
      <c r="L11" s="7">
        <v>9598585</v>
      </c>
    </row>
    <row r="12" spans="1:12" ht="12.75">
      <c r="A12" s="28" t="s">
        <v>27</v>
      </c>
      <c r="B12" s="37"/>
      <c r="C12" s="4">
        <v>12517428</v>
      </c>
      <c r="D12" s="4">
        <v>4505489</v>
      </c>
      <c r="E12" s="7">
        <v>4826322</v>
      </c>
      <c r="F12" s="9">
        <v>4040869</v>
      </c>
      <c r="G12" s="4">
        <v>4040869</v>
      </c>
      <c r="H12" s="7">
        <v>4040869</v>
      </c>
      <c r="I12" s="10">
        <v>4892532</v>
      </c>
      <c r="J12" s="9">
        <v>4040869</v>
      </c>
      <c r="K12" s="4">
        <v>4242913</v>
      </c>
      <c r="L12" s="7">
        <v>4455058</v>
      </c>
    </row>
    <row r="13" spans="1:12" ht="12.75">
      <c r="A13" s="28" t="s">
        <v>28</v>
      </c>
      <c r="B13" s="37"/>
      <c r="C13" s="4">
        <v>7155898</v>
      </c>
      <c r="D13" s="4">
        <v>10329850</v>
      </c>
      <c r="E13" s="7">
        <v>10594238</v>
      </c>
      <c r="F13" s="9">
        <v>13217750</v>
      </c>
      <c r="G13" s="4">
        <v>9779921</v>
      </c>
      <c r="H13" s="7">
        <v>9779921</v>
      </c>
      <c r="I13" s="10">
        <v>8014550</v>
      </c>
      <c r="J13" s="9">
        <v>9779921</v>
      </c>
      <c r="K13" s="4">
        <v>10268917</v>
      </c>
      <c r="L13" s="7">
        <v>8557431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5205647</v>
      </c>
      <c r="D15" s="4">
        <v>3605936</v>
      </c>
      <c r="E15" s="7">
        <v>9097180</v>
      </c>
      <c r="F15" s="9">
        <v>6680829</v>
      </c>
      <c r="G15" s="4">
        <v>8090280</v>
      </c>
      <c r="H15" s="7">
        <v>8090280</v>
      </c>
      <c r="I15" s="10">
        <v>8651902</v>
      </c>
      <c r="J15" s="9">
        <v>8094823</v>
      </c>
      <c r="K15" s="4">
        <v>8499563</v>
      </c>
      <c r="L15" s="7">
        <v>8672923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50153</v>
      </c>
      <c r="F16" s="9">
        <v>46433</v>
      </c>
      <c r="G16" s="4">
        <v>35999</v>
      </c>
      <c r="H16" s="7">
        <v>35999</v>
      </c>
      <c r="I16" s="10">
        <v>33882</v>
      </c>
      <c r="J16" s="9">
        <v>37300</v>
      </c>
      <c r="K16" s="4">
        <v>39165</v>
      </c>
      <c r="L16" s="7">
        <v>41515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204521730</v>
      </c>
      <c r="D18" s="4">
        <v>81368944</v>
      </c>
      <c r="E18" s="7">
        <v>353934158</v>
      </c>
      <c r="F18" s="9">
        <v>343476001</v>
      </c>
      <c r="G18" s="4">
        <v>337930608</v>
      </c>
      <c r="H18" s="7">
        <v>337930608</v>
      </c>
      <c r="I18" s="10">
        <v>384990911</v>
      </c>
      <c r="J18" s="9">
        <v>380142000</v>
      </c>
      <c r="K18" s="4">
        <v>399149100</v>
      </c>
      <c r="L18" s="7">
        <v>420766427</v>
      </c>
    </row>
    <row r="19" spans="1:12" ht="12.75">
      <c r="A19" s="28" t="s">
        <v>34</v>
      </c>
      <c r="B19" s="37" t="s">
        <v>21</v>
      </c>
      <c r="C19" s="4">
        <v>16521989</v>
      </c>
      <c r="D19" s="4">
        <v>12805337</v>
      </c>
      <c r="E19" s="32">
        <v>8779451</v>
      </c>
      <c r="F19" s="33">
        <v>36455005</v>
      </c>
      <c r="G19" s="34">
        <v>26449182</v>
      </c>
      <c r="H19" s="32">
        <v>26449182</v>
      </c>
      <c r="I19" s="35">
        <v>25321795</v>
      </c>
      <c r="J19" s="36">
        <v>27258042</v>
      </c>
      <c r="K19" s="34">
        <v>28620941</v>
      </c>
      <c r="L19" s="32">
        <v>29475699</v>
      </c>
    </row>
    <row r="20" spans="1:12" ht="12.75">
      <c r="A20" s="28" t="s">
        <v>35</v>
      </c>
      <c r="B20" s="37"/>
      <c r="C20" s="4">
        <v>769797</v>
      </c>
      <c r="D20" s="4">
        <v>3559453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1384075210</v>
      </c>
      <c r="D21" s="41">
        <f t="shared" si="0"/>
        <v>1304012304</v>
      </c>
      <c r="E21" s="42">
        <f t="shared" si="0"/>
        <v>1655631259</v>
      </c>
      <c r="F21" s="43">
        <f t="shared" si="0"/>
        <v>1742353715</v>
      </c>
      <c r="G21" s="41">
        <f t="shared" si="0"/>
        <v>1757712523</v>
      </c>
      <c r="H21" s="44">
        <f t="shared" si="0"/>
        <v>1757712523</v>
      </c>
      <c r="I21" s="45">
        <f t="shared" si="0"/>
        <v>1767717385</v>
      </c>
      <c r="J21" s="46">
        <f t="shared" si="0"/>
        <v>1979077261</v>
      </c>
      <c r="K21" s="41">
        <f t="shared" si="0"/>
        <v>2078031123</v>
      </c>
      <c r="L21" s="42">
        <f t="shared" si="0"/>
        <v>2205602009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489601018</v>
      </c>
      <c r="D24" s="4">
        <v>495757372</v>
      </c>
      <c r="E24" s="7">
        <v>545569088</v>
      </c>
      <c r="F24" s="8">
        <v>535785578</v>
      </c>
      <c r="G24" s="4">
        <v>554983481</v>
      </c>
      <c r="H24" s="30">
        <v>554983481</v>
      </c>
      <c r="I24" s="10">
        <v>574746400</v>
      </c>
      <c r="J24" s="9">
        <v>600528152</v>
      </c>
      <c r="K24" s="4">
        <v>631815013</v>
      </c>
      <c r="L24" s="7">
        <v>681961715</v>
      </c>
    </row>
    <row r="25" spans="1:12" ht="12.75">
      <c r="A25" s="31" t="s">
        <v>39</v>
      </c>
      <c r="B25" s="29"/>
      <c r="C25" s="4">
        <v>18453107</v>
      </c>
      <c r="D25" s="4">
        <v>20389056</v>
      </c>
      <c r="E25" s="7">
        <v>22972886</v>
      </c>
      <c r="F25" s="9">
        <v>24158882</v>
      </c>
      <c r="G25" s="4">
        <v>23043458</v>
      </c>
      <c r="H25" s="7">
        <v>23043458</v>
      </c>
      <c r="I25" s="10">
        <v>21967407</v>
      </c>
      <c r="J25" s="9">
        <v>24195633</v>
      </c>
      <c r="K25" s="4">
        <v>25405417</v>
      </c>
      <c r="L25" s="7">
        <v>26777307</v>
      </c>
    </row>
    <row r="26" spans="1:12" ht="12.75">
      <c r="A26" s="31" t="s">
        <v>40</v>
      </c>
      <c r="B26" s="29" t="s">
        <v>41</v>
      </c>
      <c r="C26" s="4">
        <v>542782561</v>
      </c>
      <c r="D26" s="4">
        <v>100303930</v>
      </c>
      <c r="E26" s="7">
        <v>35384531</v>
      </c>
      <c r="F26" s="9">
        <v>163945904</v>
      </c>
      <c r="G26" s="4">
        <v>163945904</v>
      </c>
      <c r="H26" s="7">
        <v>163945904</v>
      </c>
      <c r="I26" s="10">
        <v>91774278</v>
      </c>
      <c r="J26" s="9">
        <v>174245110</v>
      </c>
      <c r="K26" s="4">
        <v>183654346</v>
      </c>
      <c r="L26" s="7">
        <v>180053280</v>
      </c>
    </row>
    <row r="27" spans="1:12" ht="12.75">
      <c r="A27" s="31" t="s">
        <v>42</v>
      </c>
      <c r="B27" s="29" t="s">
        <v>21</v>
      </c>
      <c r="C27" s="4">
        <v>459333668</v>
      </c>
      <c r="D27" s="4">
        <v>472110422</v>
      </c>
      <c r="E27" s="7">
        <v>449694990</v>
      </c>
      <c r="F27" s="8">
        <v>525578232</v>
      </c>
      <c r="G27" s="4">
        <v>472144801</v>
      </c>
      <c r="H27" s="30">
        <v>472144801</v>
      </c>
      <c r="I27" s="10">
        <v>369427700</v>
      </c>
      <c r="J27" s="9">
        <v>491981910</v>
      </c>
      <c r="K27" s="4">
        <v>518228725</v>
      </c>
      <c r="L27" s="7">
        <v>546213074</v>
      </c>
    </row>
    <row r="28" spans="1:12" ht="12.75">
      <c r="A28" s="31" t="s">
        <v>43</v>
      </c>
      <c r="B28" s="29"/>
      <c r="C28" s="4">
        <v>66141054</v>
      </c>
      <c r="D28" s="4">
        <v>65783550</v>
      </c>
      <c r="E28" s="7">
        <v>17571078</v>
      </c>
      <c r="F28" s="9">
        <v>225484</v>
      </c>
      <c r="G28" s="4">
        <v>5625484</v>
      </c>
      <c r="H28" s="7">
        <v>5625484</v>
      </c>
      <c r="I28" s="10">
        <v>34716328</v>
      </c>
      <c r="J28" s="9">
        <v>7000000</v>
      </c>
      <c r="K28" s="4">
        <v>7378000</v>
      </c>
      <c r="L28" s="7">
        <v>7776412</v>
      </c>
    </row>
    <row r="29" spans="1:12" ht="12.75">
      <c r="A29" s="31" t="s">
        <v>44</v>
      </c>
      <c r="B29" s="29" t="s">
        <v>21</v>
      </c>
      <c r="C29" s="4">
        <v>513530461</v>
      </c>
      <c r="D29" s="4">
        <v>558945739</v>
      </c>
      <c r="E29" s="7">
        <v>449143198</v>
      </c>
      <c r="F29" s="8">
        <v>520796142</v>
      </c>
      <c r="G29" s="4">
        <v>516296142</v>
      </c>
      <c r="H29" s="30">
        <v>516296142</v>
      </c>
      <c r="I29" s="10">
        <v>423037391</v>
      </c>
      <c r="J29" s="9">
        <v>596993229</v>
      </c>
      <c r="K29" s="4">
        <v>629230863</v>
      </c>
      <c r="L29" s="7">
        <v>673277024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89189179</v>
      </c>
      <c r="F30" s="9">
        <v>91203412</v>
      </c>
      <c r="G30" s="4">
        <v>91195928</v>
      </c>
      <c r="H30" s="7">
        <v>91195928</v>
      </c>
      <c r="I30" s="10">
        <v>103199789</v>
      </c>
      <c r="J30" s="9">
        <v>97133535</v>
      </c>
      <c r="K30" s="4">
        <v>102370602</v>
      </c>
      <c r="L30" s="7">
        <v>107898615</v>
      </c>
    </row>
    <row r="31" spans="1:12" ht="12.75">
      <c r="A31" s="31" t="s">
        <v>47</v>
      </c>
      <c r="B31" s="29"/>
      <c r="C31" s="4">
        <v>197677554</v>
      </c>
      <c r="D31" s="4">
        <v>61245745</v>
      </c>
      <c r="E31" s="7">
        <v>246944216</v>
      </c>
      <c r="F31" s="8">
        <v>164714531</v>
      </c>
      <c r="G31" s="4">
        <v>262413560</v>
      </c>
      <c r="H31" s="30">
        <v>262413560</v>
      </c>
      <c r="I31" s="10">
        <v>216051429</v>
      </c>
      <c r="J31" s="9">
        <v>229707184</v>
      </c>
      <c r="K31" s="4">
        <v>241919339</v>
      </c>
      <c r="L31" s="7">
        <v>243027064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2015399</v>
      </c>
      <c r="F32" s="9">
        <v>25994341</v>
      </c>
      <c r="G32" s="4">
        <v>22945341</v>
      </c>
      <c r="H32" s="7">
        <v>22945341</v>
      </c>
      <c r="I32" s="10">
        <v>855114</v>
      </c>
      <c r="J32" s="9">
        <v>1416860</v>
      </c>
      <c r="K32" s="4">
        <v>1493250</v>
      </c>
      <c r="L32" s="7">
        <v>1573886</v>
      </c>
    </row>
    <row r="33" spans="1:12" ht="12.75">
      <c r="A33" s="31" t="s">
        <v>48</v>
      </c>
      <c r="B33" s="29" t="s">
        <v>49</v>
      </c>
      <c r="C33" s="4">
        <v>277363532</v>
      </c>
      <c r="D33" s="4">
        <v>318290114</v>
      </c>
      <c r="E33" s="7">
        <v>420830300</v>
      </c>
      <c r="F33" s="8">
        <v>185832525</v>
      </c>
      <c r="G33" s="4">
        <v>212739869</v>
      </c>
      <c r="H33" s="7">
        <v>212739869</v>
      </c>
      <c r="I33" s="10">
        <v>315563184</v>
      </c>
      <c r="J33" s="9">
        <v>209433748</v>
      </c>
      <c r="K33" s="4">
        <v>220486053</v>
      </c>
      <c r="L33" s="7">
        <v>233171780</v>
      </c>
    </row>
    <row r="34" spans="1:12" ht="12.75">
      <c r="A34" s="28" t="s">
        <v>50</v>
      </c>
      <c r="B34" s="37"/>
      <c r="C34" s="4">
        <v>3472031</v>
      </c>
      <c r="D34" s="4">
        <v>0</v>
      </c>
      <c r="E34" s="7">
        <v>12672571</v>
      </c>
      <c r="F34" s="9">
        <v>2000</v>
      </c>
      <c r="G34" s="4">
        <v>1000</v>
      </c>
      <c r="H34" s="7">
        <v>1000</v>
      </c>
      <c r="I34" s="10">
        <v>24331492</v>
      </c>
      <c r="J34" s="9">
        <v>1000</v>
      </c>
      <c r="K34" s="4">
        <v>1050</v>
      </c>
      <c r="L34" s="7">
        <v>1107</v>
      </c>
    </row>
    <row r="35" spans="1:12" ht="12.75">
      <c r="A35" s="50" t="s">
        <v>51</v>
      </c>
      <c r="B35" s="40"/>
      <c r="C35" s="41">
        <f>SUM(C24:C34)</f>
        <v>2568354986</v>
      </c>
      <c r="D35" s="41">
        <f aca="true" t="shared" si="1" ref="D35:L35">SUM(D24:D34)</f>
        <v>2092825928</v>
      </c>
      <c r="E35" s="42">
        <f t="shared" si="1"/>
        <v>2291987436</v>
      </c>
      <c r="F35" s="43">
        <f t="shared" si="1"/>
        <v>2238237031</v>
      </c>
      <c r="G35" s="41">
        <f t="shared" si="1"/>
        <v>2325334968</v>
      </c>
      <c r="H35" s="42">
        <f t="shared" si="1"/>
        <v>2325334968</v>
      </c>
      <c r="I35" s="45">
        <f t="shared" si="1"/>
        <v>2175670512</v>
      </c>
      <c r="J35" s="46">
        <f t="shared" si="1"/>
        <v>2432636361</v>
      </c>
      <c r="K35" s="41">
        <f t="shared" si="1"/>
        <v>2561982658</v>
      </c>
      <c r="L35" s="42">
        <f t="shared" si="1"/>
        <v>2701731264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-1184279776</v>
      </c>
      <c r="D37" s="57">
        <f aca="true" t="shared" si="2" ref="D37:L37">+D21-D35</f>
        <v>-788813624</v>
      </c>
      <c r="E37" s="58">
        <f t="shared" si="2"/>
        <v>-636356177</v>
      </c>
      <c r="F37" s="59">
        <f t="shared" si="2"/>
        <v>-495883316</v>
      </c>
      <c r="G37" s="57">
        <f t="shared" si="2"/>
        <v>-567622445</v>
      </c>
      <c r="H37" s="58">
        <f t="shared" si="2"/>
        <v>-567622445</v>
      </c>
      <c r="I37" s="60">
        <f t="shared" si="2"/>
        <v>-407953127</v>
      </c>
      <c r="J37" s="61">
        <f t="shared" si="2"/>
        <v>-453559100</v>
      </c>
      <c r="K37" s="57">
        <f t="shared" si="2"/>
        <v>-483951535</v>
      </c>
      <c r="L37" s="58">
        <f t="shared" si="2"/>
        <v>-496129255</v>
      </c>
    </row>
    <row r="38" spans="1:12" ht="21" customHeight="1">
      <c r="A38" s="62" t="s">
        <v>53</v>
      </c>
      <c r="B38" s="37" t="s">
        <v>54</v>
      </c>
      <c r="C38" s="4">
        <v>262979799</v>
      </c>
      <c r="D38" s="4">
        <v>446453372</v>
      </c>
      <c r="E38" s="7">
        <v>62175538</v>
      </c>
      <c r="F38" s="9">
        <v>30058000</v>
      </c>
      <c r="G38" s="4">
        <v>110532800</v>
      </c>
      <c r="H38" s="7">
        <v>110532800</v>
      </c>
      <c r="I38" s="10">
        <v>124157958</v>
      </c>
      <c r="J38" s="9">
        <v>36983000</v>
      </c>
      <c r="K38" s="4">
        <v>38832150</v>
      </c>
      <c r="L38" s="7">
        <v>40929086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8006000</v>
      </c>
      <c r="K39" s="34">
        <v>8406300</v>
      </c>
      <c r="L39" s="32">
        <v>8860240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140580745</v>
      </c>
      <c r="F40" s="64">
        <v>38521</v>
      </c>
      <c r="G40" s="65">
        <v>88521</v>
      </c>
      <c r="H40" s="66">
        <v>88521</v>
      </c>
      <c r="I40" s="10">
        <v>698248</v>
      </c>
      <c r="J40" s="67">
        <v>6586832</v>
      </c>
      <c r="K40" s="65">
        <v>6916174</v>
      </c>
      <c r="L40" s="66">
        <v>7289904</v>
      </c>
    </row>
    <row r="41" spans="1:12" ht="12.75">
      <c r="A41" s="68" t="s">
        <v>57</v>
      </c>
      <c r="B41" s="37"/>
      <c r="C41" s="69">
        <f>SUM(C37:C40)</f>
        <v>-921299977</v>
      </c>
      <c r="D41" s="69">
        <f aca="true" t="shared" si="3" ref="D41:L41">SUM(D37:D40)</f>
        <v>-342360252</v>
      </c>
      <c r="E41" s="70">
        <f t="shared" si="3"/>
        <v>-433599894</v>
      </c>
      <c r="F41" s="71">
        <f t="shared" si="3"/>
        <v>-465786795</v>
      </c>
      <c r="G41" s="69">
        <f t="shared" si="3"/>
        <v>-457001124</v>
      </c>
      <c r="H41" s="70">
        <f t="shared" si="3"/>
        <v>-457001124</v>
      </c>
      <c r="I41" s="72">
        <f t="shared" si="3"/>
        <v>-283096921</v>
      </c>
      <c r="J41" s="73">
        <f t="shared" si="3"/>
        <v>-401983268</v>
      </c>
      <c r="K41" s="69">
        <f t="shared" si="3"/>
        <v>-429796911</v>
      </c>
      <c r="L41" s="70">
        <f t="shared" si="3"/>
        <v>-439050025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-921299977</v>
      </c>
      <c r="D43" s="79">
        <f aca="true" t="shared" si="4" ref="D43:L43">+D41-D42</f>
        <v>-342360252</v>
      </c>
      <c r="E43" s="80">
        <f t="shared" si="4"/>
        <v>-433599894</v>
      </c>
      <c r="F43" s="81">
        <f t="shared" si="4"/>
        <v>-465786795</v>
      </c>
      <c r="G43" s="79">
        <f t="shared" si="4"/>
        <v>-457001124</v>
      </c>
      <c r="H43" s="80">
        <f t="shared" si="4"/>
        <v>-457001124</v>
      </c>
      <c r="I43" s="82">
        <f t="shared" si="4"/>
        <v>-283096921</v>
      </c>
      <c r="J43" s="83">
        <f t="shared" si="4"/>
        <v>-401983268</v>
      </c>
      <c r="K43" s="79">
        <f t="shared" si="4"/>
        <v>-429796911</v>
      </c>
      <c r="L43" s="80">
        <f t="shared" si="4"/>
        <v>-439050025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-921299977</v>
      </c>
      <c r="D45" s="69">
        <f aca="true" t="shared" si="5" ref="D45:L45">SUM(D43:D44)</f>
        <v>-342360252</v>
      </c>
      <c r="E45" s="70">
        <f t="shared" si="5"/>
        <v>-433599894</v>
      </c>
      <c r="F45" s="71">
        <f t="shared" si="5"/>
        <v>-465786795</v>
      </c>
      <c r="G45" s="69">
        <f t="shared" si="5"/>
        <v>-457001124</v>
      </c>
      <c r="H45" s="70">
        <f t="shared" si="5"/>
        <v>-457001124</v>
      </c>
      <c r="I45" s="72">
        <f t="shared" si="5"/>
        <v>-283096921</v>
      </c>
      <c r="J45" s="73">
        <f t="shared" si="5"/>
        <v>-401983268</v>
      </c>
      <c r="K45" s="69">
        <f t="shared" si="5"/>
        <v>-429796911</v>
      </c>
      <c r="L45" s="70">
        <f t="shared" si="5"/>
        <v>-439050025</v>
      </c>
    </row>
    <row r="46" spans="1:12" ht="12.75">
      <c r="A46" s="85" t="s">
        <v>62</v>
      </c>
      <c r="B46" s="37" t="s">
        <v>63</v>
      </c>
      <c r="C46" s="63">
        <v>29936451</v>
      </c>
      <c r="D46" s="63">
        <v>-41219977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-891363526</v>
      </c>
      <c r="D47" s="89">
        <f aca="true" t="shared" si="6" ref="D47:L47">SUM(D45:D46)</f>
        <v>-383580229</v>
      </c>
      <c r="E47" s="90">
        <f t="shared" si="6"/>
        <v>-433599894</v>
      </c>
      <c r="F47" s="91">
        <f t="shared" si="6"/>
        <v>-465786795</v>
      </c>
      <c r="G47" s="89">
        <f t="shared" si="6"/>
        <v>-457001124</v>
      </c>
      <c r="H47" s="92">
        <f t="shared" si="6"/>
        <v>-457001124</v>
      </c>
      <c r="I47" s="93">
        <f t="shared" si="6"/>
        <v>-283096921</v>
      </c>
      <c r="J47" s="94">
        <f t="shared" si="6"/>
        <v>-401983268</v>
      </c>
      <c r="K47" s="89">
        <f t="shared" si="6"/>
        <v>-429796911</v>
      </c>
      <c r="L47" s="95">
        <f t="shared" si="6"/>
        <v>-439050025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13771478</v>
      </c>
      <c r="D5" s="4">
        <v>13560777</v>
      </c>
      <c r="E5" s="5">
        <v>1019693</v>
      </c>
      <c r="F5" s="6">
        <v>18324710</v>
      </c>
      <c r="G5" s="4">
        <v>21878732</v>
      </c>
      <c r="H5" s="7">
        <v>21878732</v>
      </c>
      <c r="I5" s="8">
        <v>19962859</v>
      </c>
      <c r="J5" s="6">
        <v>23042214</v>
      </c>
      <c r="K5" s="4">
        <v>24286464</v>
      </c>
      <c r="L5" s="7">
        <v>25597931</v>
      </c>
    </row>
    <row r="6" spans="1:12" ht="12.75">
      <c r="A6" s="28" t="s">
        <v>22</v>
      </c>
      <c r="B6" s="29" t="s">
        <v>21</v>
      </c>
      <c r="C6" s="4">
        <v>11825645</v>
      </c>
      <c r="D6" s="4">
        <v>12381323</v>
      </c>
      <c r="E6" s="7">
        <v>1164512</v>
      </c>
      <c r="F6" s="9">
        <v>16346570</v>
      </c>
      <c r="G6" s="4">
        <v>15425786</v>
      </c>
      <c r="H6" s="7">
        <v>15425786</v>
      </c>
      <c r="I6" s="30">
        <v>13758064</v>
      </c>
      <c r="J6" s="9">
        <v>17594522</v>
      </c>
      <c r="K6" s="4">
        <v>18544625</v>
      </c>
      <c r="L6" s="7">
        <v>19546034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1397377</v>
      </c>
      <c r="D9" s="4">
        <v>1389453</v>
      </c>
      <c r="E9" s="32">
        <v>114149</v>
      </c>
      <c r="F9" s="33">
        <v>1758933</v>
      </c>
      <c r="G9" s="34">
        <v>1446769</v>
      </c>
      <c r="H9" s="32">
        <v>1446769</v>
      </c>
      <c r="I9" s="35">
        <v>1506247</v>
      </c>
      <c r="J9" s="36">
        <v>1522000</v>
      </c>
      <c r="K9" s="34">
        <v>1604189</v>
      </c>
      <c r="L9" s="32">
        <v>1690815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978470</v>
      </c>
      <c r="D11" s="4">
        <v>979142</v>
      </c>
      <c r="E11" s="7">
        <v>75280</v>
      </c>
      <c r="F11" s="9">
        <v>854927</v>
      </c>
      <c r="G11" s="4">
        <v>860049</v>
      </c>
      <c r="H11" s="7">
        <v>860049</v>
      </c>
      <c r="I11" s="10">
        <v>1163721</v>
      </c>
      <c r="J11" s="9">
        <v>904772</v>
      </c>
      <c r="K11" s="4">
        <v>955488</v>
      </c>
      <c r="L11" s="7">
        <v>1005126</v>
      </c>
    </row>
    <row r="12" spans="1:12" ht="12.75">
      <c r="A12" s="28" t="s">
        <v>27</v>
      </c>
      <c r="B12" s="37"/>
      <c r="C12" s="4">
        <v>1655259</v>
      </c>
      <c r="D12" s="4">
        <v>1529509</v>
      </c>
      <c r="E12" s="7">
        <v>42061</v>
      </c>
      <c r="F12" s="9">
        <v>1420246</v>
      </c>
      <c r="G12" s="4">
        <v>1673805</v>
      </c>
      <c r="H12" s="7">
        <v>1673805</v>
      </c>
      <c r="I12" s="10">
        <v>1201428</v>
      </c>
      <c r="J12" s="9">
        <v>3760843</v>
      </c>
      <c r="K12" s="4">
        <v>3963929</v>
      </c>
      <c r="L12" s="7">
        <v>4177981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428888</v>
      </c>
      <c r="F13" s="9">
        <v>0</v>
      </c>
      <c r="G13" s="4">
        <v>109399</v>
      </c>
      <c r="H13" s="7">
        <v>109399</v>
      </c>
      <c r="I13" s="10">
        <v>2457568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2622348</v>
      </c>
      <c r="D15" s="4">
        <v>2407558</v>
      </c>
      <c r="E15" s="7">
        <v>26868</v>
      </c>
      <c r="F15" s="9">
        <v>3325953</v>
      </c>
      <c r="G15" s="4">
        <v>4277994</v>
      </c>
      <c r="H15" s="7">
        <v>4277994</v>
      </c>
      <c r="I15" s="10">
        <v>406722</v>
      </c>
      <c r="J15" s="9">
        <v>4500450</v>
      </c>
      <c r="K15" s="4">
        <v>4743475</v>
      </c>
      <c r="L15" s="7">
        <v>4999622</v>
      </c>
    </row>
    <row r="16" spans="1:12" ht="12.75">
      <c r="A16" s="28" t="s">
        <v>31</v>
      </c>
      <c r="B16" s="37"/>
      <c r="C16" s="4">
        <v>917124</v>
      </c>
      <c r="D16" s="4">
        <v>841907</v>
      </c>
      <c r="E16" s="7">
        <v>129831</v>
      </c>
      <c r="F16" s="9">
        <v>538303</v>
      </c>
      <c r="G16" s="4">
        <v>1207963</v>
      </c>
      <c r="H16" s="7">
        <v>1207963</v>
      </c>
      <c r="I16" s="10">
        <v>1072710</v>
      </c>
      <c r="J16" s="9">
        <v>1270777</v>
      </c>
      <c r="K16" s="4">
        <v>1339400</v>
      </c>
      <c r="L16" s="7">
        <v>1411724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25500096</v>
      </c>
      <c r="D18" s="4">
        <v>32419000</v>
      </c>
      <c r="E18" s="7">
        <v>3072229</v>
      </c>
      <c r="F18" s="9">
        <v>31368000</v>
      </c>
      <c r="G18" s="4">
        <v>31860000</v>
      </c>
      <c r="H18" s="7">
        <v>31860000</v>
      </c>
      <c r="I18" s="10">
        <v>37336998</v>
      </c>
      <c r="J18" s="9">
        <v>35636000</v>
      </c>
      <c r="K18" s="4">
        <v>36972000</v>
      </c>
      <c r="L18" s="7">
        <v>39359000</v>
      </c>
    </row>
    <row r="19" spans="1:12" ht="12.75">
      <c r="A19" s="28" t="s">
        <v>34</v>
      </c>
      <c r="B19" s="37" t="s">
        <v>21</v>
      </c>
      <c r="C19" s="4">
        <v>2096769</v>
      </c>
      <c r="D19" s="4">
        <v>426857</v>
      </c>
      <c r="E19" s="32">
        <v>147794</v>
      </c>
      <c r="F19" s="33">
        <v>1408879</v>
      </c>
      <c r="G19" s="34">
        <v>1486061</v>
      </c>
      <c r="H19" s="32">
        <v>1486061</v>
      </c>
      <c r="I19" s="35">
        <v>554062</v>
      </c>
      <c r="J19" s="36">
        <v>1968695</v>
      </c>
      <c r="K19" s="34">
        <v>1536880</v>
      </c>
      <c r="L19" s="32">
        <v>1621836</v>
      </c>
    </row>
    <row r="20" spans="1:12" ht="12.75">
      <c r="A20" s="28" t="s">
        <v>35</v>
      </c>
      <c r="B20" s="37"/>
      <c r="C20" s="4">
        <v>-623509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60141057</v>
      </c>
      <c r="D21" s="41">
        <f t="shared" si="0"/>
        <v>65935526</v>
      </c>
      <c r="E21" s="42">
        <f t="shared" si="0"/>
        <v>6221305</v>
      </c>
      <c r="F21" s="43">
        <f t="shared" si="0"/>
        <v>75346521</v>
      </c>
      <c r="G21" s="41">
        <f t="shared" si="0"/>
        <v>80226558</v>
      </c>
      <c r="H21" s="44">
        <f t="shared" si="0"/>
        <v>80226558</v>
      </c>
      <c r="I21" s="45">
        <f t="shared" si="0"/>
        <v>79420379</v>
      </c>
      <c r="J21" s="46">
        <f t="shared" si="0"/>
        <v>90200273</v>
      </c>
      <c r="K21" s="41">
        <f t="shared" si="0"/>
        <v>93946450</v>
      </c>
      <c r="L21" s="42">
        <f t="shared" si="0"/>
        <v>99410069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21306976</v>
      </c>
      <c r="D24" s="4">
        <v>24981664</v>
      </c>
      <c r="E24" s="7">
        <v>3848839</v>
      </c>
      <c r="F24" s="8">
        <v>30300747</v>
      </c>
      <c r="G24" s="4">
        <v>33031710</v>
      </c>
      <c r="H24" s="30">
        <v>33031710</v>
      </c>
      <c r="I24" s="10">
        <v>31508866</v>
      </c>
      <c r="J24" s="9">
        <v>35546489</v>
      </c>
      <c r="K24" s="4">
        <v>36797058</v>
      </c>
      <c r="L24" s="7">
        <v>38624212</v>
      </c>
    </row>
    <row r="25" spans="1:12" ht="12.75">
      <c r="A25" s="31" t="s">
        <v>39</v>
      </c>
      <c r="B25" s="29"/>
      <c r="C25" s="4">
        <v>1859268</v>
      </c>
      <c r="D25" s="4">
        <v>3030075</v>
      </c>
      <c r="E25" s="7">
        <v>265438</v>
      </c>
      <c r="F25" s="9">
        <v>3721841</v>
      </c>
      <c r="G25" s="4">
        <v>3626806</v>
      </c>
      <c r="H25" s="7">
        <v>3626806</v>
      </c>
      <c r="I25" s="10">
        <v>3568243</v>
      </c>
      <c r="J25" s="9">
        <v>3779701</v>
      </c>
      <c r="K25" s="4">
        <v>4050935</v>
      </c>
      <c r="L25" s="7">
        <v>4269685</v>
      </c>
    </row>
    <row r="26" spans="1:12" ht="12.75">
      <c r="A26" s="31" t="s">
        <v>40</v>
      </c>
      <c r="B26" s="29" t="s">
        <v>41</v>
      </c>
      <c r="C26" s="4">
        <v>1006990</v>
      </c>
      <c r="D26" s="4">
        <v>0</v>
      </c>
      <c r="E26" s="7">
        <v>0</v>
      </c>
      <c r="F26" s="9">
        <v>1543378</v>
      </c>
      <c r="G26" s="4">
        <v>1625177</v>
      </c>
      <c r="H26" s="7">
        <v>1625177</v>
      </c>
      <c r="I26" s="10">
        <v>0</v>
      </c>
      <c r="J26" s="9">
        <v>1543378</v>
      </c>
      <c r="K26" s="4">
        <v>1466906</v>
      </c>
      <c r="L26" s="7">
        <v>1546119</v>
      </c>
    </row>
    <row r="27" spans="1:12" ht="12.75">
      <c r="A27" s="31" t="s">
        <v>42</v>
      </c>
      <c r="B27" s="29" t="s">
        <v>21</v>
      </c>
      <c r="C27" s="4">
        <v>6696554</v>
      </c>
      <c r="D27" s="4">
        <v>8145815</v>
      </c>
      <c r="E27" s="7">
        <v>9027937</v>
      </c>
      <c r="F27" s="8">
        <v>8279951</v>
      </c>
      <c r="G27" s="4">
        <v>8718789</v>
      </c>
      <c r="H27" s="30">
        <v>8718789</v>
      </c>
      <c r="I27" s="10">
        <v>8072023</v>
      </c>
      <c r="J27" s="9">
        <v>8279951</v>
      </c>
      <c r="K27" s="4">
        <v>8727067</v>
      </c>
      <c r="L27" s="7">
        <v>9198330</v>
      </c>
    </row>
    <row r="28" spans="1:12" ht="12.75">
      <c r="A28" s="31" t="s">
        <v>43</v>
      </c>
      <c r="B28" s="29"/>
      <c r="C28" s="4">
        <v>0</v>
      </c>
      <c r="D28" s="4">
        <v>0</v>
      </c>
      <c r="E28" s="7">
        <v>0</v>
      </c>
      <c r="F28" s="9">
        <v>83069</v>
      </c>
      <c r="G28" s="4">
        <v>287000</v>
      </c>
      <c r="H28" s="7">
        <v>287000</v>
      </c>
      <c r="I28" s="10">
        <v>2163</v>
      </c>
      <c r="J28" s="9">
        <v>303664</v>
      </c>
      <c r="K28" s="4">
        <v>320062</v>
      </c>
      <c r="L28" s="7">
        <v>337345</v>
      </c>
    </row>
    <row r="29" spans="1:12" ht="12.75">
      <c r="A29" s="31" t="s">
        <v>44</v>
      </c>
      <c r="B29" s="29" t="s">
        <v>21</v>
      </c>
      <c r="C29" s="4">
        <v>10904904</v>
      </c>
      <c r="D29" s="4">
        <v>11452059</v>
      </c>
      <c r="E29" s="7">
        <v>1228590</v>
      </c>
      <c r="F29" s="8">
        <v>10911468</v>
      </c>
      <c r="G29" s="4">
        <v>12561511</v>
      </c>
      <c r="H29" s="30">
        <v>12561511</v>
      </c>
      <c r="I29" s="10">
        <v>12422704</v>
      </c>
      <c r="J29" s="9">
        <v>14524875</v>
      </c>
      <c r="K29" s="4">
        <v>15309219</v>
      </c>
      <c r="L29" s="7">
        <v>16135917</v>
      </c>
    </row>
    <row r="30" spans="1:12" ht="12.75">
      <c r="A30" s="31" t="s">
        <v>45</v>
      </c>
      <c r="B30" s="29" t="s">
        <v>46</v>
      </c>
      <c r="C30" s="4">
        <v>0</v>
      </c>
      <c r="D30" s="4">
        <v>2700658</v>
      </c>
      <c r="E30" s="7">
        <v>112210</v>
      </c>
      <c r="F30" s="9">
        <v>0</v>
      </c>
      <c r="G30" s="4">
        <v>1986708</v>
      </c>
      <c r="H30" s="7">
        <v>1986708</v>
      </c>
      <c r="I30" s="10">
        <v>2034567</v>
      </c>
      <c r="J30" s="9">
        <v>3575487</v>
      </c>
      <c r="K30" s="4">
        <v>2828078</v>
      </c>
      <c r="L30" s="7">
        <v>3290957</v>
      </c>
    </row>
    <row r="31" spans="1:12" ht="12.75">
      <c r="A31" s="31" t="s">
        <v>47</v>
      </c>
      <c r="B31" s="29"/>
      <c r="C31" s="4">
        <v>4177340</v>
      </c>
      <c r="D31" s="4">
        <v>14598363</v>
      </c>
      <c r="E31" s="7">
        <v>879788</v>
      </c>
      <c r="F31" s="8">
        <v>880138</v>
      </c>
      <c r="G31" s="4">
        <v>9148260</v>
      </c>
      <c r="H31" s="30">
        <v>9148260</v>
      </c>
      <c r="I31" s="10">
        <v>8297447</v>
      </c>
      <c r="J31" s="9">
        <v>9828444</v>
      </c>
      <c r="K31" s="4">
        <v>11445646</v>
      </c>
      <c r="L31" s="7">
        <v>11858318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22624755</v>
      </c>
      <c r="D33" s="4">
        <v>12109934</v>
      </c>
      <c r="E33" s="7">
        <v>1638784</v>
      </c>
      <c r="F33" s="8">
        <v>18726048</v>
      </c>
      <c r="G33" s="4">
        <v>7988096</v>
      </c>
      <c r="H33" s="7">
        <v>7988096</v>
      </c>
      <c r="I33" s="10">
        <v>7355844</v>
      </c>
      <c r="J33" s="9">
        <v>9393455</v>
      </c>
      <c r="K33" s="4">
        <v>9483768</v>
      </c>
      <c r="L33" s="7">
        <v>10071289</v>
      </c>
    </row>
    <row r="34" spans="1:12" ht="12.75">
      <c r="A34" s="28" t="s">
        <v>50</v>
      </c>
      <c r="B34" s="37"/>
      <c r="C34" s="4">
        <v>320269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68897056</v>
      </c>
      <c r="D35" s="41">
        <f aca="true" t="shared" si="1" ref="D35:L35">SUM(D24:D34)</f>
        <v>77018568</v>
      </c>
      <c r="E35" s="42">
        <f t="shared" si="1"/>
        <v>17001586</v>
      </c>
      <c r="F35" s="43">
        <f t="shared" si="1"/>
        <v>74446640</v>
      </c>
      <c r="G35" s="41">
        <f t="shared" si="1"/>
        <v>78974057</v>
      </c>
      <c r="H35" s="42">
        <f t="shared" si="1"/>
        <v>78974057</v>
      </c>
      <c r="I35" s="45">
        <f t="shared" si="1"/>
        <v>73261857</v>
      </c>
      <c r="J35" s="46">
        <f t="shared" si="1"/>
        <v>86775444</v>
      </c>
      <c r="K35" s="41">
        <f t="shared" si="1"/>
        <v>90428739</v>
      </c>
      <c r="L35" s="42">
        <f t="shared" si="1"/>
        <v>95332172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-8755999</v>
      </c>
      <c r="D37" s="57">
        <f aca="true" t="shared" si="2" ref="D37:L37">+D21-D35</f>
        <v>-11083042</v>
      </c>
      <c r="E37" s="58">
        <f t="shared" si="2"/>
        <v>-10780281</v>
      </c>
      <c r="F37" s="59">
        <f t="shared" si="2"/>
        <v>899881</v>
      </c>
      <c r="G37" s="57">
        <f t="shared" si="2"/>
        <v>1252501</v>
      </c>
      <c r="H37" s="58">
        <f t="shared" si="2"/>
        <v>1252501</v>
      </c>
      <c r="I37" s="60">
        <f t="shared" si="2"/>
        <v>6158522</v>
      </c>
      <c r="J37" s="61">
        <f t="shared" si="2"/>
        <v>3424829</v>
      </c>
      <c r="K37" s="57">
        <f t="shared" si="2"/>
        <v>3517711</v>
      </c>
      <c r="L37" s="58">
        <f t="shared" si="2"/>
        <v>4077897</v>
      </c>
    </row>
    <row r="38" spans="1:12" ht="21" customHeight="1">
      <c r="A38" s="62" t="s">
        <v>53</v>
      </c>
      <c r="B38" s="37" t="s">
        <v>54</v>
      </c>
      <c r="C38" s="4">
        <v>22368729</v>
      </c>
      <c r="D38" s="4">
        <v>16602216</v>
      </c>
      <c r="E38" s="7">
        <v>239040</v>
      </c>
      <c r="F38" s="9">
        <v>15247000</v>
      </c>
      <c r="G38" s="4">
        <v>15247000</v>
      </c>
      <c r="H38" s="7">
        <v>15247000</v>
      </c>
      <c r="I38" s="10">
        <v>9247000</v>
      </c>
      <c r="J38" s="9">
        <v>15170000</v>
      </c>
      <c r="K38" s="4">
        <v>11736000</v>
      </c>
      <c r="L38" s="7">
        <v>12230000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13612730</v>
      </c>
      <c r="D41" s="69">
        <f aca="true" t="shared" si="3" ref="D41:L41">SUM(D37:D40)</f>
        <v>5519174</v>
      </c>
      <c r="E41" s="70">
        <f t="shared" si="3"/>
        <v>-10541241</v>
      </c>
      <c r="F41" s="71">
        <f t="shared" si="3"/>
        <v>16146881</v>
      </c>
      <c r="G41" s="69">
        <f t="shared" si="3"/>
        <v>16499501</v>
      </c>
      <c r="H41" s="70">
        <f t="shared" si="3"/>
        <v>16499501</v>
      </c>
      <c r="I41" s="72">
        <f t="shared" si="3"/>
        <v>15405522</v>
      </c>
      <c r="J41" s="73">
        <f t="shared" si="3"/>
        <v>18594829</v>
      </c>
      <c r="K41" s="69">
        <f t="shared" si="3"/>
        <v>15253711</v>
      </c>
      <c r="L41" s="70">
        <f t="shared" si="3"/>
        <v>16307897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13612730</v>
      </c>
      <c r="D43" s="79">
        <f aca="true" t="shared" si="4" ref="D43:L43">+D41-D42</f>
        <v>5519174</v>
      </c>
      <c r="E43" s="80">
        <f t="shared" si="4"/>
        <v>-10541241</v>
      </c>
      <c r="F43" s="81">
        <f t="shared" si="4"/>
        <v>16146881</v>
      </c>
      <c r="G43" s="79">
        <f t="shared" si="4"/>
        <v>16499501</v>
      </c>
      <c r="H43" s="80">
        <f t="shared" si="4"/>
        <v>16499501</v>
      </c>
      <c r="I43" s="82">
        <f t="shared" si="4"/>
        <v>15405522</v>
      </c>
      <c r="J43" s="83">
        <f t="shared" si="4"/>
        <v>18594829</v>
      </c>
      <c r="K43" s="79">
        <f t="shared" si="4"/>
        <v>15253711</v>
      </c>
      <c r="L43" s="80">
        <f t="shared" si="4"/>
        <v>16307897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13612730</v>
      </c>
      <c r="D45" s="69">
        <f aca="true" t="shared" si="5" ref="D45:L45">SUM(D43:D44)</f>
        <v>5519174</v>
      </c>
      <c r="E45" s="70">
        <f t="shared" si="5"/>
        <v>-10541241</v>
      </c>
      <c r="F45" s="71">
        <f t="shared" si="5"/>
        <v>16146881</v>
      </c>
      <c r="G45" s="69">
        <f t="shared" si="5"/>
        <v>16499501</v>
      </c>
      <c r="H45" s="70">
        <f t="shared" si="5"/>
        <v>16499501</v>
      </c>
      <c r="I45" s="72">
        <f t="shared" si="5"/>
        <v>15405522</v>
      </c>
      <c r="J45" s="73">
        <f t="shared" si="5"/>
        <v>18594829</v>
      </c>
      <c r="K45" s="69">
        <f t="shared" si="5"/>
        <v>15253711</v>
      </c>
      <c r="L45" s="70">
        <f t="shared" si="5"/>
        <v>16307897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13612730</v>
      </c>
      <c r="D47" s="89">
        <f aca="true" t="shared" si="6" ref="D47:L47">SUM(D45:D46)</f>
        <v>5519174</v>
      </c>
      <c r="E47" s="90">
        <f t="shared" si="6"/>
        <v>-10541241</v>
      </c>
      <c r="F47" s="91">
        <f t="shared" si="6"/>
        <v>16146881</v>
      </c>
      <c r="G47" s="89">
        <f t="shared" si="6"/>
        <v>16499501</v>
      </c>
      <c r="H47" s="92">
        <f t="shared" si="6"/>
        <v>16499501</v>
      </c>
      <c r="I47" s="93">
        <f t="shared" si="6"/>
        <v>15405522</v>
      </c>
      <c r="J47" s="94">
        <f t="shared" si="6"/>
        <v>18594829</v>
      </c>
      <c r="K47" s="89">
        <f t="shared" si="6"/>
        <v>15253711</v>
      </c>
      <c r="L47" s="95">
        <f t="shared" si="6"/>
        <v>16307897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17671273</v>
      </c>
      <c r="E5" s="5">
        <v>16605368</v>
      </c>
      <c r="F5" s="6">
        <v>134545224</v>
      </c>
      <c r="G5" s="4">
        <v>20015532</v>
      </c>
      <c r="H5" s="7">
        <v>20015532</v>
      </c>
      <c r="I5" s="8">
        <v>19099541</v>
      </c>
      <c r="J5" s="6">
        <v>0</v>
      </c>
      <c r="K5" s="4">
        <v>-12</v>
      </c>
      <c r="L5" s="7">
        <v>-12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996714</v>
      </c>
      <c r="F9" s="33">
        <v>1170944</v>
      </c>
      <c r="G9" s="34">
        <v>1170944</v>
      </c>
      <c r="H9" s="32">
        <v>1170944</v>
      </c>
      <c r="I9" s="35">
        <v>1034870</v>
      </c>
      <c r="J9" s="36">
        <v>1233000</v>
      </c>
      <c r="K9" s="34">
        <v>1245336</v>
      </c>
      <c r="L9" s="32">
        <v>1257780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272402</v>
      </c>
      <c r="E11" s="7">
        <v>94422</v>
      </c>
      <c r="F11" s="9">
        <v>0</v>
      </c>
      <c r="G11" s="4">
        <v>0</v>
      </c>
      <c r="H11" s="7">
        <v>0</v>
      </c>
      <c r="I11" s="10">
        <v>111662</v>
      </c>
      <c r="J11" s="9">
        <v>92016</v>
      </c>
      <c r="K11" s="4">
        <v>92940</v>
      </c>
      <c r="L11" s="7">
        <v>93864</v>
      </c>
    </row>
    <row r="12" spans="1:12" ht="12.75">
      <c r="A12" s="28" t="s">
        <v>27</v>
      </c>
      <c r="B12" s="37"/>
      <c r="C12" s="4">
        <v>0</v>
      </c>
      <c r="D12" s="4">
        <v>3697240</v>
      </c>
      <c r="E12" s="7">
        <v>416551</v>
      </c>
      <c r="F12" s="9">
        <v>5175456</v>
      </c>
      <c r="G12" s="4">
        <v>3616950</v>
      </c>
      <c r="H12" s="7">
        <v>3616950</v>
      </c>
      <c r="I12" s="10">
        <v>3144619</v>
      </c>
      <c r="J12" s="9">
        <v>3812268</v>
      </c>
      <c r="K12" s="4">
        <v>3850392</v>
      </c>
      <c r="L12" s="7">
        <v>3888900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0</v>
      </c>
      <c r="F13" s="9">
        <v>0</v>
      </c>
      <c r="G13" s="4">
        <v>0</v>
      </c>
      <c r="H13" s="7">
        <v>0</v>
      </c>
      <c r="I13" s="10">
        <v>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853700</v>
      </c>
      <c r="E15" s="7">
        <v>116650</v>
      </c>
      <c r="F15" s="9">
        <v>1477542</v>
      </c>
      <c r="G15" s="4">
        <v>1258688</v>
      </c>
      <c r="H15" s="7">
        <v>1258688</v>
      </c>
      <c r="I15" s="10">
        <v>104478</v>
      </c>
      <c r="J15" s="9">
        <v>324948</v>
      </c>
      <c r="K15" s="4">
        <v>328200</v>
      </c>
      <c r="L15" s="7">
        <v>331476</v>
      </c>
    </row>
    <row r="16" spans="1:12" ht="12.75">
      <c r="A16" s="28" t="s">
        <v>31</v>
      </c>
      <c r="B16" s="37"/>
      <c r="C16" s="4">
        <v>0</v>
      </c>
      <c r="D16" s="4">
        <v>2701131</v>
      </c>
      <c r="E16" s="7">
        <v>360857</v>
      </c>
      <c r="F16" s="9">
        <v>438353</v>
      </c>
      <c r="G16" s="4">
        <v>300474</v>
      </c>
      <c r="H16" s="7">
        <v>300474</v>
      </c>
      <c r="I16" s="10">
        <v>488978</v>
      </c>
      <c r="J16" s="9">
        <v>119556</v>
      </c>
      <c r="K16" s="4">
        <v>120756</v>
      </c>
      <c r="L16" s="7">
        <v>121956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1829194</v>
      </c>
      <c r="F17" s="9">
        <v>19268431</v>
      </c>
      <c r="G17" s="4">
        <v>3334396</v>
      </c>
      <c r="H17" s="7">
        <v>3334396</v>
      </c>
      <c r="I17" s="10">
        <v>2513315</v>
      </c>
      <c r="J17" s="9">
        <v>4723524</v>
      </c>
      <c r="K17" s="4">
        <v>4770756</v>
      </c>
      <c r="L17" s="7">
        <v>4818456</v>
      </c>
    </row>
    <row r="18" spans="1:12" ht="12.75">
      <c r="A18" s="28" t="s">
        <v>33</v>
      </c>
      <c r="B18" s="37"/>
      <c r="C18" s="4">
        <v>0</v>
      </c>
      <c r="D18" s="4">
        <v>105860117</v>
      </c>
      <c r="E18" s="7">
        <v>84964006</v>
      </c>
      <c r="F18" s="9">
        <v>10188000</v>
      </c>
      <c r="G18" s="4">
        <v>95136000</v>
      </c>
      <c r="H18" s="7">
        <v>95136000</v>
      </c>
      <c r="I18" s="10">
        <v>86816663</v>
      </c>
      <c r="J18" s="9">
        <v>103500312</v>
      </c>
      <c r="K18" s="4">
        <v>104535312</v>
      </c>
      <c r="L18" s="7">
        <v>105580668</v>
      </c>
    </row>
    <row r="19" spans="1:12" ht="12.75">
      <c r="A19" s="28" t="s">
        <v>34</v>
      </c>
      <c r="B19" s="37" t="s">
        <v>21</v>
      </c>
      <c r="C19" s="4">
        <v>0</v>
      </c>
      <c r="D19" s="4">
        <v>9900844</v>
      </c>
      <c r="E19" s="32">
        <v>-1065835</v>
      </c>
      <c r="F19" s="33">
        <v>53303</v>
      </c>
      <c r="G19" s="34">
        <v>1360842</v>
      </c>
      <c r="H19" s="32">
        <v>1360842</v>
      </c>
      <c r="I19" s="35">
        <v>3723024</v>
      </c>
      <c r="J19" s="36">
        <v>160896</v>
      </c>
      <c r="K19" s="34">
        <v>162492</v>
      </c>
      <c r="L19" s="32">
        <v>164124</v>
      </c>
    </row>
    <row r="20" spans="1:12" ht="12.75">
      <c r="A20" s="28" t="s">
        <v>35</v>
      </c>
      <c r="B20" s="37"/>
      <c r="C20" s="4">
        <v>0</v>
      </c>
      <c r="D20" s="4">
        <v>467414</v>
      </c>
      <c r="E20" s="7">
        <v>1555</v>
      </c>
      <c r="F20" s="9">
        <v>0</v>
      </c>
      <c r="G20" s="4">
        <v>0</v>
      </c>
      <c r="H20" s="38">
        <v>0</v>
      </c>
      <c r="I20" s="10">
        <v>161698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0</v>
      </c>
      <c r="D21" s="41">
        <f t="shared" si="0"/>
        <v>141424121</v>
      </c>
      <c r="E21" s="42">
        <f t="shared" si="0"/>
        <v>104319482</v>
      </c>
      <c r="F21" s="43">
        <f t="shared" si="0"/>
        <v>172317253</v>
      </c>
      <c r="G21" s="41">
        <f t="shared" si="0"/>
        <v>126193826</v>
      </c>
      <c r="H21" s="44">
        <f t="shared" si="0"/>
        <v>126193826</v>
      </c>
      <c r="I21" s="45">
        <f t="shared" si="0"/>
        <v>117198848</v>
      </c>
      <c r="J21" s="46">
        <f t="shared" si="0"/>
        <v>113966520</v>
      </c>
      <c r="K21" s="41">
        <f t="shared" si="0"/>
        <v>115106172</v>
      </c>
      <c r="L21" s="42">
        <f t="shared" si="0"/>
        <v>116257212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22831405</v>
      </c>
      <c r="D24" s="4">
        <v>25028597</v>
      </c>
      <c r="E24" s="7">
        <v>27510273</v>
      </c>
      <c r="F24" s="8">
        <v>14398526</v>
      </c>
      <c r="G24" s="4">
        <v>25030392</v>
      </c>
      <c r="H24" s="30">
        <v>25030392</v>
      </c>
      <c r="I24" s="10">
        <v>30890521</v>
      </c>
      <c r="J24" s="9">
        <v>28811232</v>
      </c>
      <c r="K24" s="4">
        <v>29099268</v>
      </c>
      <c r="L24" s="7">
        <v>29390328</v>
      </c>
    </row>
    <row r="25" spans="1:12" ht="12.75">
      <c r="A25" s="31" t="s">
        <v>39</v>
      </c>
      <c r="B25" s="29"/>
      <c r="C25" s="4">
        <v>6529067</v>
      </c>
      <c r="D25" s="4">
        <v>8345206</v>
      </c>
      <c r="E25" s="7">
        <v>8860902</v>
      </c>
      <c r="F25" s="9">
        <v>0</v>
      </c>
      <c r="G25" s="4">
        <v>9332377</v>
      </c>
      <c r="H25" s="7">
        <v>9332377</v>
      </c>
      <c r="I25" s="10">
        <v>9044404</v>
      </c>
      <c r="J25" s="9">
        <v>10284708</v>
      </c>
      <c r="K25" s="4">
        <v>10387560</v>
      </c>
      <c r="L25" s="7">
        <v>10491432</v>
      </c>
    </row>
    <row r="26" spans="1:12" ht="12.75">
      <c r="A26" s="31" t="s">
        <v>40</v>
      </c>
      <c r="B26" s="29" t="s">
        <v>41</v>
      </c>
      <c r="C26" s="4">
        <v>0</v>
      </c>
      <c r="D26" s="4">
        <v>0</v>
      </c>
      <c r="E26" s="7">
        <v>1955432</v>
      </c>
      <c r="F26" s="9">
        <v>0</v>
      </c>
      <c r="G26" s="4">
        <v>0</v>
      </c>
      <c r="H26" s="7">
        <v>0</v>
      </c>
      <c r="I26" s="10">
        <v>0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0</v>
      </c>
      <c r="D27" s="4">
        <v>25763150</v>
      </c>
      <c r="E27" s="7">
        <v>27541212</v>
      </c>
      <c r="F27" s="8">
        <v>0</v>
      </c>
      <c r="G27" s="4">
        <v>19500000</v>
      </c>
      <c r="H27" s="30">
        <v>19500000</v>
      </c>
      <c r="I27" s="10">
        <v>59857018</v>
      </c>
      <c r="J27" s="9">
        <v>2100024</v>
      </c>
      <c r="K27" s="4">
        <v>2120976</v>
      </c>
      <c r="L27" s="7">
        <v>2142216</v>
      </c>
    </row>
    <row r="28" spans="1:12" ht="12.75">
      <c r="A28" s="31" t="s">
        <v>43</v>
      </c>
      <c r="B28" s="29"/>
      <c r="C28" s="4">
        <v>491000</v>
      </c>
      <c r="D28" s="4">
        <v>0</v>
      </c>
      <c r="E28" s="7">
        <v>475325</v>
      </c>
      <c r="F28" s="9">
        <v>10072681</v>
      </c>
      <c r="G28" s="4">
        <v>8125749</v>
      </c>
      <c r="H28" s="7">
        <v>8125749</v>
      </c>
      <c r="I28" s="10">
        <v>3001721</v>
      </c>
      <c r="J28" s="9">
        <v>1200000</v>
      </c>
      <c r="K28" s="4">
        <v>1212000</v>
      </c>
      <c r="L28" s="7">
        <v>1224120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110835</v>
      </c>
      <c r="F30" s="9">
        <v>208126</v>
      </c>
      <c r="G30" s="4">
        <v>340768</v>
      </c>
      <c r="H30" s="7">
        <v>340768</v>
      </c>
      <c r="I30" s="10">
        <v>67482</v>
      </c>
      <c r="J30" s="9">
        <v>286548</v>
      </c>
      <c r="K30" s="4">
        <v>289428</v>
      </c>
      <c r="L30" s="7">
        <v>292308</v>
      </c>
    </row>
    <row r="31" spans="1:12" ht="12.75">
      <c r="A31" s="31" t="s">
        <v>47</v>
      </c>
      <c r="B31" s="29"/>
      <c r="C31" s="4">
        <v>0</v>
      </c>
      <c r="D31" s="4">
        <v>4573949</v>
      </c>
      <c r="E31" s="7">
        <v>22051592</v>
      </c>
      <c r="F31" s="8">
        <v>32519241</v>
      </c>
      <c r="G31" s="4">
        <v>36834874</v>
      </c>
      <c r="H31" s="30">
        <v>36834874</v>
      </c>
      <c r="I31" s="10">
        <v>59643121</v>
      </c>
      <c r="J31" s="9">
        <v>33454128</v>
      </c>
      <c r="K31" s="4">
        <v>33788628</v>
      </c>
      <c r="L31" s="7">
        <v>34126536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50604573</v>
      </c>
      <c r="D33" s="4">
        <v>60867845</v>
      </c>
      <c r="E33" s="7">
        <v>22174436</v>
      </c>
      <c r="F33" s="8">
        <v>21052306</v>
      </c>
      <c r="G33" s="4">
        <v>26714928</v>
      </c>
      <c r="H33" s="7">
        <v>26714928</v>
      </c>
      <c r="I33" s="10">
        <v>19910306</v>
      </c>
      <c r="J33" s="9">
        <v>27957828</v>
      </c>
      <c r="K33" s="4">
        <v>28237416</v>
      </c>
      <c r="L33" s="7">
        <v>28519776</v>
      </c>
    </row>
    <row r="34" spans="1:12" ht="12.75">
      <c r="A34" s="28" t="s">
        <v>50</v>
      </c>
      <c r="B34" s="37"/>
      <c r="C34" s="4">
        <v>0</v>
      </c>
      <c r="D34" s="4">
        <v>619841</v>
      </c>
      <c r="E34" s="7">
        <v>0</v>
      </c>
      <c r="F34" s="9">
        <v>0</v>
      </c>
      <c r="G34" s="4">
        <v>0</v>
      </c>
      <c r="H34" s="7">
        <v>0</v>
      </c>
      <c r="I34" s="10">
        <v>70000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80456045</v>
      </c>
      <c r="D35" s="41">
        <f aca="true" t="shared" si="1" ref="D35:L35">SUM(D24:D34)</f>
        <v>125198588</v>
      </c>
      <c r="E35" s="42">
        <f t="shared" si="1"/>
        <v>110680007</v>
      </c>
      <c r="F35" s="43">
        <f t="shared" si="1"/>
        <v>78250880</v>
      </c>
      <c r="G35" s="41">
        <f t="shared" si="1"/>
        <v>125879088</v>
      </c>
      <c r="H35" s="42">
        <f t="shared" si="1"/>
        <v>125879088</v>
      </c>
      <c r="I35" s="45">
        <f t="shared" si="1"/>
        <v>182484573</v>
      </c>
      <c r="J35" s="46">
        <f t="shared" si="1"/>
        <v>104094468</v>
      </c>
      <c r="K35" s="41">
        <f t="shared" si="1"/>
        <v>105135276</v>
      </c>
      <c r="L35" s="42">
        <f t="shared" si="1"/>
        <v>106186716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-80456045</v>
      </c>
      <c r="D37" s="57">
        <f aca="true" t="shared" si="2" ref="D37:L37">+D21-D35</f>
        <v>16225533</v>
      </c>
      <c r="E37" s="58">
        <f t="shared" si="2"/>
        <v>-6360525</v>
      </c>
      <c r="F37" s="59">
        <f t="shared" si="2"/>
        <v>94066373</v>
      </c>
      <c r="G37" s="57">
        <f t="shared" si="2"/>
        <v>314738</v>
      </c>
      <c r="H37" s="58">
        <f t="shared" si="2"/>
        <v>314738</v>
      </c>
      <c r="I37" s="60">
        <f t="shared" si="2"/>
        <v>-65285725</v>
      </c>
      <c r="J37" s="61">
        <f t="shared" si="2"/>
        <v>9872052</v>
      </c>
      <c r="K37" s="57">
        <f t="shared" si="2"/>
        <v>9970896</v>
      </c>
      <c r="L37" s="58">
        <f t="shared" si="2"/>
        <v>10070496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0</v>
      </c>
      <c r="E38" s="7">
        <v>22081219</v>
      </c>
      <c r="F38" s="9">
        <v>0</v>
      </c>
      <c r="G38" s="4">
        <v>23400000</v>
      </c>
      <c r="H38" s="7">
        <v>23400000</v>
      </c>
      <c r="I38" s="10">
        <v>21400000</v>
      </c>
      <c r="J38" s="9">
        <v>23766000</v>
      </c>
      <c r="K38" s="4">
        <v>24003660</v>
      </c>
      <c r="L38" s="7">
        <v>24243696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-80456045</v>
      </c>
      <c r="D41" s="69">
        <f aca="true" t="shared" si="3" ref="D41:L41">SUM(D37:D40)</f>
        <v>16225533</v>
      </c>
      <c r="E41" s="70">
        <f t="shared" si="3"/>
        <v>15720694</v>
      </c>
      <c r="F41" s="71">
        <f t="shared" si="3"/>
        <v>94066373</v>
      </c>
      <c r="G41" s="69">
        <f t="shared" si="3"/>
        <v>23714738</v>
      </c>
      <c r="H41" s="70">
        <f t="shared" si="3"/>
        <v>23714738</v>
      </c>
      <c r="I41" s="72">
        <f t="shared" si="3"/>
        <v>-43885725</v>
      </c>
      <c r="J41" s="73">
        <f t="shared" si="3"/>
        <v>33638052</v>
      </c>
      <c r="K41" s="69">
        <f t="shared" si="3"/>
        <v>33974556</v>
      </c>
      <c r="L41" s="70">
        <f t="shared" si="3"/>
        <v>34314192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-80456045</v>
      </c>
      <c r="D43" s="79">
        <f aca="true" t="shared" si="4" ref="D43:L43">+D41-D42</f>
        <v>16225533</v>
      </c>
      <c r="E43" s="80">
        <f t="shared" si="4"/>
        <v>15720694</v>
      </c>
      <c r="F43" s="81">
        <f t="shared" si="4"/>
        <v>94066373</v>
      </c>
      <c r="G43" s="79">
        <f t="shared" si="4"/>
        <v>23714738</v>
      </c>
      <c r="H43" s="80">
        <f t="shared" si="4"/>
        <v>23714738</v>
      </c>
      <c r="I43" s="82">
        <f t="shared" si="4"/>
        <v>-43885725</v>
      </c>
      <c r="J43" s="83">
        <f t="shared" si="4"/>
        <v>33638052</v>
      </c>
      <c r="K43" s="79">
        <f t="shared" si="4"/>
        <v>33974556</v>
      </c>
      <c r="L43" s="80">
        <f t="shared" si="4"/>
        <v>34314192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-80456045</v>
      </c>
      <c r="D45" s="69">
        <f aca="true" t="shared" si="5" ref="D45:L45">SUM(D43:D44)</f>
        <v>16225533</v>
      </c>
      <c r="E45" s="70">
        <f t="shared" si="5"/>
        <v>15720694</v>
      </c>
      <c r="F45" s="71">
        <f t="shared" si="5"/>
        <v>94066373</v>
      </c>
      <c r="G45" s="69">
        <f t="shared" si="5"/>
        <v>23714738</v>
      </c>
      <c r="H45" s="70">
        <f t="shared" si="5"/>
        <v>23714738</v>
      </c>
      <c r="I45" s="72">
        <f t="shared" si="5"/>
        <v>-43885725</v>
      </c>
      <c r="J45" s="73">
        <f t="shared" si="5"/>
        <v>33638052</v>
      </c>
      <c r="K45" s="69">
        <f t="shared" si="5"/>
        <v>33974556</v>
      </c>
      <c r="L45" s="70">
        <f t="shared" si="5"/>
        <v>34314192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-80456045</v>
      </c>
      <c r="D47" s="89">
        <f aca="true" t="shared" si="6" ref="D47:L47">SUM(D45:D46)</f>
        <v>16225533</v>
      </c>
      <c r="E47" s="90">
        <f t="shared" si="6"/>
        <v>15720694</v>
      </c>
      <c r="F47" s="91">
        <f t="shared" si="6"/>
        <v>94066373</v>
      </c>
      <c r="G47" s="89">
        <f t="shared" si="6"/>
        <v>23714738</v>
      </c>
      <c r="H47" s="92">
        <f t="shared" si="6"/>
        <v>23714738</v>
      </c>
      <c r="I47" s="93">
        <f t="shared" si="6"/>
        <v>-43885725</v>
      </c>
      <c r="J47" s="94">
        <f t="shared" si="6"/>
        <v>33638052</v>
      </c>
      <c r="K47" s="89">
        <f t="shared" si="6"/>
        <v>33974556</v>
      </c>
      <c r="L47" s="95">
        <f t="shared" si="6"/>
        <v>34314192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24422180</v>
      </c>
      <c r="D7" s="4">
        <v>26054198</v>
      </c>
      <c r="E7" s="7">
        <v>23493844</v>
      </c>
      <c r="F7" s="9">
        <v>23225251</v>
      </c>
      <c r="G7" s="4">
        <v>23573250</v>
      </c>
      <c r="H7" s="7">
        <v>23573250</v>
      </c>
      <c r="I7" s="10">
        <v>2811665</v>
      </c>
      <c r="J7" s="9">
        <v>24218564</v>
      </c>
      <c r="K7" s="4">
        <v>25526366</v>
      </c>
      <c r="L7" s="7">
        <v>26904790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5479246</v>
      </c>
      <c r="F8" s="9">
        <v>10480874</v>
      </c>
      <c r="G8" s="4">
        <v>5240436</v>
      </c>
      <c r="H8" s="7">
        <v>5240436</v>
      </c>
      <c r="I8" s="10">
        <v>0</v>
      </c>
      <c r="J8" s="9">
        <v>5209013</v>
      </c>
      <c r="K8" s="4">
        <v>5490299</v>
      </c>
      <c r="L8" s="7">
        <v>5786775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272356</v>
      </c>
      <c r="D11" s="4">
        <v>0</v>
      </c>
      <c r="E11" s="7">
        <v>282778</v>
      </c>
      <c r="F11" s="9">
        <v>500000</v>
      </c>
      <c r="G11" s="4">
        <v>250000</v>
      </c>
      <c r="H11" s="7">
        <v>250000</v>
      </c>
      <c r="I11" s="10">
        <v>15000</v>
      </c>
      <c r="J11" s="9">
        <v>100000</v>
      </c>
      <c r="K11" s="4">
        <v>100000</v>
      </c>
      <c r="L11" s="7">
        <v>100000</v>
      </c>
    </row>
    <row r="12" spans="1:12" ht="12.75">
      <c r="A12" s="28" t="s">
        <v>27</v>
      </c>
      <c r="B12" s="37"/>
      <c r="C12" s="4">
        <v>1788345</v>
      </c>
      <c r="D12" s="4">
        <v>4182193</v>
      </c>
      <c r="E12" s="7">
        <v>4708643</v>
      </c>
      <c r="F12" s="9">
        <v>4551860</v>
      </c>
      <c r="G12" s="4">
        <v>4551860</v>
      </c>
      <c r="H12" s="7">
        <v>4551860</v>
      </c>
      <c r="I12" s="10">
        <v>0</v>
      </c>
      <c r="J12" s="9">
        <v>4700000</v>
      </c>
      <c r="K12" s="4">
        <v>4953800</v>
      </c>
      <c r="L12" s="7">
        <v>5221305</v>
      </c>
    </row>
    <row r="13" spans="1:12" ht="12.75">
      <c r="A13" s="28" t="s">
        <v>28</v>
      </c>
      <c r="B13" s="37"/>
      <c r="C13" s="4">
        <v>2335786</v>
      </c>
      <c r="D13" s="4">
        <v>3552834</v>
      </c>
      <c r="E13" s="7">
        <v>5842326</v>
      </c>
      <c r="F13" s="9">
        <v>4083654</v>
      </c>
      <c r="G13" s="4">
        <v>4083654</v>
      </c>
      <c r="H13" s="7">
        <v>4083654</v>
      </c>
      <c r="I13" s="10">
        <v>571584</v>
      </c>
      <c r="J13" s="9">
        <v>6116981</v>
      </c>
      <c r="K13" s="4">
        <v>6447307</v>
      </c>
      <c r="L13" s="7">
        <v>6795461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300000</v>
      </c>
      <c r="K16" s="4">
        <v>316200</v>
      </c>
      <c r="L16" s="7">
        <v>333275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190394935</v>
      </c>
      <c r="D18" s="4">
        <v>132486519</v>
      </c>
      <c r="E18" s="7">
        <v>204281098</v>
      </c>
      <c r="F18" s="9">
        <v>155485000</v>
      </c>
      <c r="G18" s="4">
        <v>152695000</v>
      </c>
      <c r="H18" s="7">
        <v>152695000</v>
      </c>
      <c r="I18" s="10">
        <v>0</v>
      </c>
      <c r="J18" s="9">
        <v>167441999</v>
      </c>
      <c r="K18" s="4">
        <v>179196000</v>
      </c>
      <c r="L18" s="7">
        <v>193220002</v>
      </c>
    </row>
    <row r="19" spans="1:12" ht="12.75">
      <c r="A19" s="28" t="s">
        <v>34</v>
      </c>
      <c r="B19" s="37" t="s">
        <v>21</v>
      </c>
      <c r="C19" s="4">
        <v>8492155</v>
      </c>
      <c r="D19" s="4">
        <v>913455</v>
      </c>
      <c r="E19" s="32">
        <v>222908</v>
      </c>
      <c r="F19" s="33">
        <v>4619666</v>
      </c>
      <c r="G19" s="34">
        <v>287003</v>
      </c>
      <c r="H19" s="32">
        <v>287003</v>
      </c>
      <c r="I19" s="35">
        <v>-126412</v>
      </c>
      <c r="J19" s="36">
        <v>60000</v>
      </c>
      <c r="K19" s="34">
        <v>63245</v>
      </c>
      <c r="L19" s="32">
        <v>66660</v>
      </c>
    </row>
    <row r="20" spans="1:12" ht="12.75">
      <c r="A20" s="28" t="s">
        <v>35</v>
      </c>
      <c r="B20" s="37"/>
      <c r="C20" s="4">
        <v>0</v>
      </c>
      <c r="D20" s="4">
        <v>2155241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227705757</v>
      </c>
      <c r="D21" s="41">
        <f t="shared" si="0"/>
        <v>169344440</v>
      </c>
      <c r="E21" s="42">
        <f t="shared" si="0"/>
        <v>244310843</v>
      </c>
      <c r="F21" s="43">
        <f t="shared" si="0"/>
        <v>202946305</v>
      </c>
      <c r="G21" s="41">
        <f t="shared" si="0"/>
        <v>190681203</v>
      </c>
      <c r="H21" s="44">
        <f t="shared" si="0"/>
        <v>190681203</v>
      </c>
      <c r="I21" s="45">
        <f t="shared" si="0"/>
        <v>3271837</v>
      </c>
      <c r="J21" s="46">
        <f t="shared" si="0"/>
        <v>208146557</v>
      </c>
      <c r="K21" s="41">
        <f t="shared" si="0"/>
        <v>222093217</v>
      </c>
      <c r="L21" s="42">
        <f t="shared" si="0"/>
        <v>238428268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81375498</v>
      </c>
      <c r="D24" s="4">
        <v>80727101</v>
      </c>
      <c r="E24" s="7">
        <v>81452961</v>
      </c>
      <c r="F24" s="8">
        <v>120796400</v>
      </c>
      <c r="G24" s="4">
        <v>87316483</v>
      </c>
      <c r="H24" s="30">
        <v>87316483</v>
      </c>
      <c r="I24" s="10">
        <v>6844974</v>
      </c>
      <c r="J24" s="9">
        <v>94951350</v>
      </c>
      <c r="K24" s="4">
        <v>101074207</v>
      </c>
      <c r="L24" s="7">
        <v>106244313</v>
      </c>
    </row>
    <row r="25" spans="1:12" ht="12.75">
      <c r="A25" s="31" t="s">
        <v>39</v>
      </c>
      <c r="B25" s="29"/>
      <c r="C25" s="4">
        <v>4346061</v>
      </c>
      <c r="D25" s="4">
        <v>4717430</v>
      </c>
      <c r="E25" s="7">
        <v>5134403</v>
      </c>
      <c r="F25" s="9">
        <v>9880231</v>
      </c>
      <c r="G25" s="4">
        <v>5685458</v>
      </c>
      <c r="H25" s="7">
        <v>5685458</v>
      </c>
      <c r="I25" s="10">
        <v>535916</v>
      </c>
      <c r="J25" s="9">
        <v>6121449</v>
      </c>
      <c r="K25" s="4">
        <v>6452012</v>
      </c>
      <c r="L25" s="7">
        <v>6800415</v>
      </c>
    </row>
    <row r="26" spans="1:12" ht="12.75">
      <c r="A26" s="31" t="s">
        <v>40</v>
      </c>
      <c r="B26" s="29" t="s">
        <v>41</v>
      </c>
      <c r="C26" s="4">
        <v>15850580</v>
      </c>
      <c r="D26" s="4">
        <v>10239302</v>
      </c>
      <c r="E26" s="7">
        <v>0</v>
      </c>
      <c r="F26" s="9">
        <v>0</v>
      </c>
      <c r="G26" s="4">
        <v>13000000</v>
      </c>
      <c r="H26" s="7">
        <v>13000000</v>
      </c>
      <c r="I26" s="10">
        <v>0</v>
      </c>
      <c r="J26" s="9">
        <v>13000000</v>
      </c>
      <c r="K26" s="4">
        <v>13000004</v>
      </c>
      <c r="L26" s="7">
        <v>13000004</v>
      </c>
    </row>
    <row r="27" spans="1:12" ht="12.75">
      <c r="A27" s="31" t="s">
        <v>42</v>
      </c>
      <c r="B27" s="29" t="s">
        <v>21</v>
      </c>
      <c r="C27" s="4">
        <v>35433080</v>
      </c>
      <c r="D27" s="4">
        <v>29622257</v>
      </c>
      <c r="E27" s="7">
        <v>-151613520</v>
      </c>
      <c r="F27" s="8">
        <v>63415671</v>
      </c>
      <c r="G27" s="4">
        <v>33178218</v>
      </c>
      <c r="H27" s="30">
        <v>33178218</v>
      </c>
      <c r="I27" s="10">
        <v>2764851</v>
      </c>
      <c r="J27" s="9">
        <v>33080001</v>
      </c>
      <c r="K27" s="4">
        <v>34769121</v>
      </c>
      <c r="L27" s="7">
        <v>36549449</v>
      </c>
    </row>
    <row r="28" spans="1:12" ht="12.75">
      <c r="A28" s="31" t="s">
        <v>43</v>
      </c>
      <c r="B28" s="29"/>
      <c r="C28" s="4">
        <v>0</v>
      </c>
      <c r="D28" s="4">
        <v>864735</v>
      </c>
      <c r="E28" s="7">
        <v>992521</v>
      </c>
      <c r="F28" s="9">
        <v>1528000</v>
      </c>
      <c r="G28" s="4">
        <v>764001</v>
      </c>
      <c r="H28" s="7">
        <v>764001</v>
      </c>
      <c r="I28" s="10">
        <v>-1315782</v>
      </c>
      <c r="J28" s="9">
        <v>764000</v>
      </c>
      <c r="K28" s="4">
        <v>764000</v>
      </c>
      <c r="L28" s="7">
        <v>764000</v>
      </c>
    </row>
    <row r="29" spans="1:12" ht="12.75">
      <c r="A29" s="31" t="s">
        <v>44</v>
      </c>
      <c r="B29" s="29" t="s">
        <v>21</v>
      </c>
      <c r="C29" s="4">
        <v>13517542</v>
      </c>
      <c r="D29" s="4">
        <v>13942643</v>
      </c>
      <c r="E29" s="7">
        <v>24583622</v>
      </c>
      <c r="F29" s="8">
        <v>34526000</v>
      </c>
      <c r="G29" s="4">
        <v>17263000</v>
      </c>
      <c r="H29" s="30">
        <v>17263000</v>
      </c>
      <c r="I29" s="10">
        <v>4064936</v>
      </c>
      <c r="J29" s="9">
        <v>18041590</v>
      </c>
      <c r="K29" s="4">
        <v>19015835</v>
      </c>
      <c r="L29" s="7">
        <v>20042691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9536803</v>
      </c>
      <c r="F30" s="9">
        <v>16667502</v>
      </c>
      <c r="G30" s="4">
        <v>10440751</v>
      </c>
      <c r="H30" s="7">
        <v>10440751</v>
      </c>
      <c r="I30" s="10">
        <v>1791848</v>
      </c>
      <c r="J30" s="9">
        <v>11459077</v>
      </c>
      <c r="K30" s="4">
        <v>12077868</v>
      </c>
      <c r="L30" s="7">
        <v>12730071</v>
      </c>
    </row>
    <row r="31" spans="1:12" ht="12.75">
      <c r="A31" s="31" t="s">
        <v>47</v>
      </c>
      <c r="B31" s="29"/>
      <c r="C31" s="4">
        <v>19655397</v>
      </c>
      <c r="D31" s="4">
        <v>19593516</v>
      </c>
      <c r="E31" s="7">
        <v>27511427</v>
      </c>
      <c r="F31" s="8">
        <v>18313968</v>
      </c>
      <c r="G31" s="4">
        <v>17396466</v>
      </c>
      <c r="H31" s="30">
        <v>17396466</v>
      </c>
      <c r="I31" s="10">
        <v>7088952</v>
      </c>
      <c r="J31" s="9">
        <v>21368635</v>
      </c>
      <c r="K31" s="4">
        <v>22522542</v>
      </c>
      <c r="L31" s="7">
        <v>23738759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62572274</v>
      </c>
      <c r="D33" s="4">
        <v>67482937</v>
      </c>
      <c r="E33" s="7">
        <v>29974923</v>
      </c>
      <c r="F33" s="8">
        <v>49625652</v>
      </c>
      <c r="G33" s="4">
        <v>36640921</v>
      </c>
      <c r="H33" s="7">
        <v>36640921</v>
      </c>
      <c r="I33" s="10">
        <v>4328904</v>
      </c>
      <c r="J33" s="9">
        <v>54714642</v>
      </c>
      <c r="K33" s="4">
        <v>58014997</v>
      </c>
      <c r="L33" s="7">
        <v>61146227</v>
      </c>
    </row>
    <row r="34" spans="1:12" ht="12.75">
      <c r="A34" s="28" t="s">
        <v>50</v>
      </c>
      <c r="B34" s="37"/>
      <c r="C34" s="4">
        <v>430260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233180692</v>
      </c>
      <c r="D35" s="41">
        <f aca="true" t="shared" si="1" ref="D35:L35">SUM(D24:D34)</f>
        <v>227189921</v>
      </c>
      <c r="E35" s="42">
        <f t="shared" si="1"/>
        <v>27573140</v>
      </c>
      <c r="F35" s="43">
        <f t="shared" si="1"/>
        <v>314753424</v>
      </c>
      <c r="G35" s="41">
        <f t="shared" si="1"/>
        <v>221685298</v>
      </c>
      <c r="H35" s="42">
        <f t="shared" si="1"/>
        <v>221685298</v>
      </c>
      <c r="I35" s="45">
        <f t="shared" si="1"/>
        <v>26104599</v>
      </c>
      <c r="J35" s="46">
        <f t="shared" si="1"/>
        <v>253500744</v>
      </c>
      <c r="K35" s="41">
        <f t="shared" si="1"/>
        <v>267690586</v>
      </c>
      <c r="L35" s="42">
        <f t="shared" si="1"/>
        <v>281015929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-5474935</v>
      </c>
      <c r="D37" s="57">
        <f aca="true" t="shared" si="2" ref="D37:L37">+D21-D35</f>
        <v>-57845481</v>
      </c>
      <c r="E37" s="58">
        <f t="shared" si="2"/>
        <v>216737703</v>
      </c>
      <c r="F37" s="59">
        <f t="shared" si="2"/>
        <v>-111807119</v>
      </c>
      <c r="G37" s="57">
        <f t="shared" si="2"/>
        <v>-31004095</v>
      </c>
      <c r="H37" s="58">
        <f t="shared" si="2"/>
        <v>-31004095</v>
      </c>
      <c r="I37" s="60">
        <f t="shared" si="2"/>
        <v>-22832762</v>
      </c>
      <c r="J37" s="61">
        <f t="shared" si="2"/>
        <v>-45354187</v>
      </c>
      <c r="K37" s="57">
        <f t="shared" si="2"/>
        <v>-45597369</v>
      </c>
      <c r="L37" s="58">
        <f t="shared" si="2"/>
        <v>-42587661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90390911</v>
      </c>
      <c r="E38" s="7">
        <v>0</v>
      </c>
      <c r="F38" s="9">
        <v>211258000</v>
      </c>
      <c r="G38" s="4">
        <v>126858000</v>
      </c>
      <c r="H38" s="7">
        <v>126858000</v>
      </c>
      <c r="I38" s="10">
        <v>0</v>
      </c>
      <c r="J38" s="9">
        <v>0</v>
      </c>
      <c r="K38" s="4">
        <v>0</v>
      </c>
      <c r="L38" s="7">
        <v>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2953939</v>
      </c>
      <c r="D40" s="4">
        <v>34360802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-2520996</v>
      </c>
      <c r="D41" s="69">
        <f aca="true" t="shared" si="3" ref="D41:L41">SUM(D37:D40)</f>
        <v>66906232</v>
      </c>
      <c r="E41" s="70">
        <f t="shared" si="3"/>
        <v>216737703</v>
      </c>
      <c r="F41" s="71">
        <f t="shared" si="3"/>
        <v>99450881</v>
      </c>
      <c r="G41" s="69">
        <f t="shared" si="3"/>
        <v>95853905</v>
      </c>
      <c r="H41" s="70">
        <f t="shared" si="3"/>
        <v>95853905</v>
      </c>
      <c r="I41" s="72">
        <f t="shared" si="3"/>
        <v>-22832762</v>
      </c>
      <c r="J41" s="73">
        <f t="shared" si="3"/>
        <v>-45354187</v>
      </c>
      <c r="K41" s="69">
        <f t="shared" si="3"/>
        <v>-45597369</v>
      </c>
      <c r="L41" s="70">
        <f t="shared" si="3"/>
        <v>-42587661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-2520996</v>
      </c>
      <c r="D43" s="79">
        <f aca="true" t="shared" si="4" ref="D43:L43">+D41-D42</f>
        <v>66906232</v>
      </c>
      <c r="E43" s="80">
        <f t="shared" si="4"/>
        <v>216737703</v>
      </c>
      <c r="F43" s="81">
        <f t="shared" si="4"/>
        <v>99450881</v>
      </c>
      <c r="G43" s="79">
        <f t="shared" si="4"/>
        <v>95853905</v>
      </c>
      <c r="H43" s="80">
        <f t="shared" si="4"/>
        <v>95853905</v>
      </c>
      <c r="I43" s="82">
        <f t="shared" si="4"/>
        <v>-22832762</v>
      </c>
      <c r="J43" s="83">
        <f t="shared" si="4"/>
        <v>-45354187</v>
      </c>
      <c r="K43" s="79">
        <f t="shared" si="4"/>
        <v>-45597369</v>
      </c>
      <c r="L43" s="80">
        <f t="shared" si="4"/>
        <v>-42587661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-2520996</v>
      </c>
      <c r="D45" s="69">
        <f aca="true" t="shared" si="5" ref="D45:L45">SUM(D43:D44)</f>
        <v>66906232</v>
      </c>
      <c r="E45" s="70">
        <f t="shared" si="5"/>
        <v>216737703</v>
      </c>
      <c r="F45" s="71">
        <f t="shared" si="5"/>
        <v>99450881</v>
      </c>
      <c r="G45" s="69">
        <f t="shared" si="5"/>
        <v>95853905</v>
      </c>
      <c r="H45" s="70">
        <f t="shared" si="5"/>
        <v>95853905</v>
      </c>
      <c r="I45" s="72">
        <f t="shared" si="5"/>
        <v>-22832762</v>
      </c>
      <c r="J45" s="73">
        <f t="shared" si="5"/>
        <v>-45354187</v>
      </c>
      <c r="K45" s="69">
        <f t="shared" si="5"/>
        <v>-45597369</v>
      </c>
      <c r="L45" s="70">
        <f t="shared" si="5"/>
        <v>-42587661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-2520996</v>
      </c>
      <c r="D47" s="89">
        <f aca="true" t="shared" si="6" ref="D47:L47">SUM(D45:D46)</f>
        <v>66906232</v>
      </c>
      <c r="E47" s="90">
        <f t="shared" si="6"/>
        <v>216737703</v>
      </c>
      <c r="F47" s="91">
        <f t="shared" si="6"/>
        <v>99450881</v>
      </c>
      <c r="G47" s="89">
        <f t="shared" si="6"/>
        <v>95853905</v>
      </c>
      <c r="H47" s="92">
        <f t="shared" si="6"/>
        <v>95853905</v>
      </c>
      <c r="I47" s="93">
        <f t="shared" si="6"/>
        <v>-22832762</v>
      </c>
      <c r="J47" s="94">
        <f t="shared" si="6"/>
        <v>-45354187</v>
      </c>
      <c r="K47" s="89">
        <f t="shared" si="6"/>
        <v>-45597369</v>
      </c>
      <c r="L47" s="95">
        <f t="shared" si="6"/>
        <v>-42587661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14055902</v>
      </c>
      <c r="D5" s="4">
        <v>14883763</v>
      </c>
      <c r="E5" s="5">
        <v>629482</v>
      </c>
      <c r="F5" s="6">
        <v>20313186</v>
      </c>
      <c r="G5" s="4">
        <v>24426072</v>
      </c>
      <c r="H5" s="7">
        <v>24426072</v>
      </c>
      <c r="I5" s="8">
        <v>20421962</v>
      </c>
      <c r="J5" s="6">
        <v>21531975</v>
      </c>
      <c r="K5" s="4">
        <v>22620734</v>
      </c>
      <c r="L5" s="7">
        <v>22977978</v>
      </c>
    </row>
    <row r="6" spans="1:12" ht="12.75">
      <c r="A6" s="28" t="s">
        <v>22</v>
      </c>
      <c r="B6" s="29" t="s">
        <v>21</v>
      </c>
      <c r="C6" s="4">
        <v>14218116</v>
      </c>
      <c r="D6" s="4">
        <v>21704398</v>
      </c>
      <c r="E6" s="7">
        <v>612699</v>
      </c>
      <c r="F6" s="9">
        <v>18828960</v>
      </c>
      <c r="G6" s="4">
        <v>0</v>
      </c>
      <c r="H6" s="7">
        <v>0</v>
      </c>
      <c r="I6" s="30">
        <v>20661604</v>
      </c>
      <c r="J6" s="9">
        <v>24896492</v>
      </c>
      <c r="K6" s="4">
        <v>9790853</v>
      </c>
      <c r="L6" s="7">
        <v>15514187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5588571</v>
      </c>
      <c r="D9" s="4">
        <v>0</v>
      </c>
      <c r="E9" s="32">
        <v>459923</v>
      </c>
      <c r="F9" s="33">
        <v>6074244</v>
      </c>
      <c r="G9" s="34">
        <v>5180935</v>
      </c>
      <c r="H9" s="32">
        <v>5180935</v>
      </c>
      <c r="I9" s="35">
        <v>7278381</v>
      </c>
      <c r="J9" s="36">
        <v>6286843</v>
      </c>
      <c r="K9" s="34">
        <v>6412579</v>
      </c>
      <c r="L9" s="32">
        <v>6540831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1515919</v>
      </c>
      <c r="D11" s="4">
        <v>1249990</v>
      </c>
      <c r="E11" s="7">
        <v>-151349</v>
      </c>
      <c r="F11" s="9">
        <v>1586119</v>
      </c>
      <c r="G11" s="4">
        <v>1807193</v>
      </c>
      <c r="H11" s="7">
        <v>1807193</v>
      </c>
      <c r="I11" s="10">
        <v>1474759</v>
      </c>
      <c r="J11" s="9">
        <v>1793325</v>
      </c>
      <c r="K11" s="4">
        <v>1878451</v>
      </c>
      <c r="L11" s="7">
        <v>1991158</v>
      </c>
    </row>
    <row r="12" spans="1:12" ht="12.75">
      <c r="A12" s="28" t="s">
        <v>27</v>
      </c>
      <c r="B12" s="37"/>
      <c r="C12" s="4">
        <v>298280</v>
      </c>
      <c r="D12" s="4">
        <v>357302</v>
      </c>
      <c r="E12" s="7">
        <v>69598</v>
      </c>
      <c r="F12" s="9">
        <v>480000</v>
      </c>
      <c r="G12" s="4">
        <v>1000000</v>
      </c>
      <c r="H12" s="7">
        <v>1000000</v>
      </c>
      <c r="I12" s="10">
        <v>1183534</v>
      </c>
      <c r="J12" s="9">
        <v>1060000</v>
      </c>
      <c r="K12" s="4">
        <v>1123600</v>
      </c>
      <c r="L12" s="7">
        <v>1191016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0</v>
      </c>
      <c r="F13" s="9">
        <v>0</v>
      </c>
      <c r="G13" s="4">
        <v>0</v>
      </c>
      <c r="H13" s="7">
        <v>0</v>
      </c>
      <c r="I13" s="10">
        <v>5561129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3588441</v>
      </c>
      <c r="D15" s="4">
        <v>1854886</v>
      </c>
      <c r="E15" s="7">
        <v>3532023</v>
      </c>
      <c r="F15" s="9">
        <v>3803747</v>
      </c>
      <c r="G15" s="4">
        <v>2045755</v>
      </c>
      <c r="H15" s="7">
        <v>2045755</v>
      </c>
      <c r="I15" s="10">
        <v>2078094</v>
      </c>
      <c r="J15" s="9">
        <v>3043967</v>
      </c>
      <c r="K15" s="4">
        <v>3226605</v>
      </c>
      <c r="L15" s="7">
        <v>3420201</v>
      </c>
    </row>
    <row r="16" spans="1:12" ht="12.75">
      <c r="A16" s="28" t="s">
        <v>31</v>
      </c>
      <c r="B16" s="37"/>
      <c r="C16" s="4">
        <v>858131</v>
      </c>
      <c r="D16" s="4">
        <v>880469</v>
      </c>
      <c r="E16" s="7">
        <v>84700</v>
      </c>
      <c r="F16" s="9">
        <v>954245</v>
      </c>
      <c r="G16" s="4">
        <v>954245</v>
      </c>
      <c r="H16" s="7">
        <v>954245</v>
      </c>
      <c r="I16" s="10">
        <v>843218</v>
      </c>
      <c r="J16" s="9">
        <v>1011499</v>
      </c>
      <c r="K16" s="4">
        <v>1072190</v>
      </c>
      <c r="L16" s="7">
        <v>1136520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58810273</v>
      </c>
      <c r="D18" s="4">
        <v>62437395</v>
      </c>
      <c r="E18" s="7">
        <v>1159401</v>
      </c>
      <c r="F18" s="9">
        <v>72621100</v>
      </c>
      <c r="G18" s="4">
        <v>72194000</v>
      </c>
      <c r="H18" s="7">
        <v>72194000</v>
      </c>
      <c r="I18" s="10">
        <v>72271447</v>
      </c>
      <c r="J18" s="9">
        <v>81218000</v>
      </c>
      <c r="K18" s="4">
        <v>78411550</v>
      </c>
      <c r="L18" s="7">
        <v>85005000</v>
      </c>
    </row>
    <row r="19" spans="1:12" ht="12.75">
      <c r="A19" s="28" t="s">
        <v>34</v>
      </c>
      <c r="B19" s="37" t="s">
        <v>21</v>
      </c>
      <c r="C19" s="4">
        <v>1268380</v>
      </c>
      <c r="D19" s="4">
        <v>823153</v>
      </c>
      <c r="E19" s="32">
        <v>19068</v>
      </c>
      <c r="F19" s="33">
        <v>545614</v>
      </c>
      <c r="G19" s="34">
        <v>558104</v>
      </c>
      <c r="H19" s="32">
        <v>558104</v>
      </c>
      <c r="I19" s="35">
        <v>772544</v>
      </c>
      <c r="J19" s="36">
        <v>574699</v>
      </c>
      <c r="K19" s="34">
        <v>609180</v>
      </c>
      <c r="L19" s="32">
        <v>645732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100202013</v>
      </c>
      <c r="D21" s="41">
        <f t="shared" si="0"/>
        <v>104191356</v>
      </c>
      <c r="E21" s="42">
        <f t="shared" si="0"/>
        <v>6415545</v>
      </c>
      <c r="F21" s="43">
        <f t="shared" si="0"/>
        <v>125207215</v>
      </c>
      <c r="G21" s="41">
        <f t="shared" si="0"/>
        <v>108166304</v>
      </c>
      <c r="H21" s="44">
        <f t="shared" si="0"/>
        <v>108166304</v>
      </c>
      <c r="I21" s="45">
        <f t="shared" si="0"/>
        <v>132546672</v>
      </c>
      <c r="J21" s="46">
        <f t="shared" si="0"/>
        <v>141416800</v>
      </c>
      <c r="K21" s="41">
        <f t="shared" si="0"/>
        <v>125145742</v>
      </c>
      <c r="L21" s="42">
        <f t="shared" si="0"/>
        <v>138422623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37011531</v>
      </c>
      <c r="D24" s="4">
        <v>41172407</v>
      </c>
      <c r="E24" s="7">
        <v>2602333</v>
      </c>
      <c r="F24" s="8">
        <v>49870764</v>
      </c>
      <c r="G24" s="4">
        <v>52083202</v>
      </c>
      <c r="H24" s="30">
        <v>52083202</v>
      </c>
      <c r="I24" s="10">
        <v>48370858</v>
      </c>
      <c r="J24" s="9">
        <v>54149550</v>
      </c>
      <c r="K24" s="4">
        <v>57123818</v>
      </c>
      <c r="L24" s="7">
        <v>61285163</v>
      </c>
    </row>
    <row r="25" spans="1:12" ht="12.75">
      <c r="A25" s="31" t="s">
        <v>39</v>
      </c>
      <c r="B25" s="29"/>
      <c r="C25" s="4">
        <v>5216844</v>
      </c>
      <c r="D25" s="4">
        <v>5236167</v>
      </c>
      <c r="E25" s="7">
        <v>435189</v>
      </c>
      <c r="F25" s="9">
        <v>5463940</v>
      </c>
      <c r="G25" s="4">
        <v>1475626</v>
      </c>
      <c r="H25" s="7">
        <v>1475626</v>
      </c>
      <c r="I25" s="10">
        <v>5973204</v>
      </c>
      <c r="J25" s="9">
        <v>5629193</v>
      </c>
      <c r="K25" s="4">
        <v>5966945</v>
      </c>
      <c r="L25" s="7">
        <v>6444302</v>
      </c>
    </row>
    <row r="26" spans="1:12" ht="12.75">
      <c r="A26" s="31" t="s">
        <v>40</v>
      </c>
      <c r="B26" s="29" t="s">
        <v>41</v>
      </c>
      <c r="C26" s="4">
        <v>10907110</v>
      </c>
      <c r="D26" s="4">
        <v>8770042</v>
      </c>
      <c r="E26" s="7">
        <v>12309468</v>
      </c>
      <c r="F26" s="9">
        <v>10907110</v>
      </c>
      <c r="G26" s="4">
        <v>11805110</v>
      </c>
      <c r="H26" s="7">
        <v>11805110</v>
      </c>
      <c r="I26" s="10">
        <v>14465184</v>
      </c>
      <c r="J26" s="9">
        <v>11000000</v>
      </c>
      <c r="K26" s="4">
        <v>11660000</v>
      </c>
      <c r="L26" s="7">
        <v>12359600</v>
      </c>
    </row>
    <row r="27" spans="1:12" ht="12.75">
      <c r="A27" s="31" t="s">
        <v>42</v>
      </c>
      <c r="B27" s="29" t="s">
        <v>21</v>
      </c>
      <c r="C27" s="4">
        <v>10848780</v>
      </c>
      <c r="D27" s="4">
        <v>12895277</v>
      </c>
      <c r="E27" s="7">
        <v>15512148</v>
      </c>
      <c r="F27" s="8">
        <v>6754300</v>
      </c>
      <c r="G27" s="4">
        <v>-500000</v>
      </c>
      <c r="H27" s="30">
        <v>-500000</v>
      </c>
      <c r="I27" s="10">
        <v>12370908</v>
      </c>
      <c r="J27" s="9">
        <v>12000000</v>
      </c>
      <c r="K27" s="4">
        <v>10600000</v>
      </c>
      <c r="L27" s="7">
        <v>11236000</v>
      </c>
    </row>
    <row r="28" spans="1:12" ht="12.75">
      <c r="A28" s="31" t="s">
        <v>43</v>
      </c>
      <c r="B28" s="29"/>
      <c r="C28" s="4">
        <v>0</v>
      </c>
      <c r="D28" s="4">
        <v>0</v>
      </c>
      <c r="E28" s="7">
        <v>25191</v>
      </c>
      <c r="F28" s="9">
        <v>150000</v>
      </c>
      <c r="G28" s="4">
        <v>0</v>
      </c>
      <c r="H28" s="7">
        <v>0</v>
      </c>
      <c r="I28" s="10">
        <v>1512459</v>
      </c>
      <c r="J28" s="9">
        <v>159000</v>
      </c>
      <c r="K28" s="4">
        <v>140000</v>
      </c>
      <c r="L28" s="7">
        <v>168540</v>
      </c>
    </row>
    <row r="29" spans="1:12" ht="12.75">
      <c r="A29" s="31" t="s">
        <v>44</v>
      </c>
      <c r="B29" s="29" t="s">
        <v>21</v>
      </c>
      <c r="C29" s="4">
        <v>14618432</v>
      </c>
      <c r="D29" s="4">
        <v>0</v>
      </c>
      <c r="E29" s="7">
        <v>3887138</v>
      </c>
      <c r="F29" s="8">
        <v>18163180</v>
      </c>
      <c r="G29" s="4">
        <v>19000000</v>
      </c>
      <c r="H29" s="30">
        <v>19000000</v>
      </c>
      <c r="I29" s="10">
        <v>22410929</v>
      </c>
      <c r="J29" s="9">
        <v>22347881</v>
      </c>
      <c r="K29" s="4">
        <v>11809503</v>
      </c>
      <c r="L29" s="7">
        <v>19408717</v>
      </c>
    </row>
    <row r="30" spans="1:12" ht="12.75">
      <c r="A30" s="31" t="s">
        <v>45</v>
      </c>
      <c r="B30" s="29" t="s">
        <v>46</v>
      </c>
      <c r="C30" s="4">
        <v>2011838</v>
      </c>
      <c r="D30" s="4">
        <v>794734</v>
      </c>
      <c r="E30" s="7">
        <v>0</v>
      </c>
      <c r="F30" s="9">
        <v>2500000</v>
      </c>
      <c r="G30" s="4">
        <v>700000</v>
      </c>
      <c r="H30" s="7">
        <v>700000</v>
      </c>
      <c r="I30" s="10">
        <v>2099290</v>
      </c>
      <c r="J30" s="9">
        <v>1966000</v>
      </c>
      <c r="K30" s="4">
        <v>2083960</v>
      </c>
      <c r="L30" s="7">
        <v>2217468</v>
      </c>
    </row>
    <row r="31" spans="1:12" ht="12.75">
      <c r="A31" s="31" t="s">
        <v>47</v>
      </c>
      <c r="B31" s="29"/>
      <c r="C31" s="4">
        <v>3547277</v>
      </c>
      <c r="D31" s="4">
        <v>8155959</v>
      </c>
      <c r="E31" s="7">
        <v>2794463</v>
      </c>
      <c r="F31" s="8">
        <v>7762500</v>
      </c>
      <c r="G31" s="4">
        <v>19818499</v>
      </c>
      <c r="H31" s="30">
        <v>19818499</v>
      </c>
      <c r="I31" s="10">
        <v>17361840</v>
      </c>
      <c r="J31" s="9">
        <v>16750350</v>
      </c>
      <c r="K31" s="4">
        <v>19760647</v>
      </c>
      <c r="L31" s="7">
        <v>20945534</v>
      </c>
    </row>
    <row r="32" spans="1:12" ht="12.75">
      <c r="A32" s="31" t="s">
        <v>33</v>
      </c>
      <c r="B32" s="29"/>
      <c r="C32" s="4">
        <v>0</v>
      </c>
      <c r="D32" s="4">
        <v>5252030</v>
      </c>
      <c r="E32" s="7">
        <v>0</v>
      </c>
      <c r="F32" s="9">
        <v>0</v>
      </c>
      <c r="G32" s="4">
        <v>1210230</v>
      </c>
      <c r="H32" s="7">
        <v>1210230</v>
      </c>
      <c r="I32" s="10">
        <v>0</v>
      </c>
      <c r="J32" s="9">
        <v>1171000</v>
      </c>
      <c r="K32" s="4">
        <v>1171000</v>
      </c>
      <c r="L32" s="7">
        <v>1253000</v>
      </c>
    </row>
    <row r="33" spans="1:12" ht="12.75">
      <c r="A33" s="31" t="s">
        <v>48</v>
      </c>
      <c r="B33" s="29" t="s">
        <v>49</v>
      </c>
      <c r="C33" s="4">
        <v>40510246</v>
      </c>
      <c r="D33" s="4">
        <v>16971896</v>
      </c>
      <c r="E33" s="7">
        <v>1408093</v>
      </c>
      <c r="F33" s="8">
        <v>21925714</v>
      </c>
      <c r="G33" s="4">
        <v>8796185</v>
      </c>
      <c r="H33" s="7">
        <v>8796185</v>
      </c>
      <c r="I33" s="10">
        <v>7846374</v>
      </c>
      <c r="J33" s="9">
        <v>10072701</v>
      </c>
      <c r="K33" s="4">
        <v>9435510</v>
      </c>
      <c r="L33" s="7">
        <v>9995919</v>
      </c>
    </row>
    <row r="34" spans="1:12" ht="12.75">
      <c r="A34" s="28" t="s">
        <v>50</v>
      </c>
      <c r="B34" s="37"/>
      <c r="C34" s="4">
        <v>1073770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125745828</v>
      </c>
      <c r="D35" s="41">
        <f aca="true" t="shared" si="1" ref="D35:L35">SUM(D24:D34)</f>
        <v>99248512</v>
      </c>
      <c r="E35" s="42">
        <f t="shared" si="1"/>
        <v>38974023</v>
      </c>
      <c r="F35" s="43">
        <f t="shared" si="1"/>
        <v>123497508</v>
      </c>
      <c r="G35" s="41">
        <f t="shared" si="1"/>
        <v>114388852</v>
      </c>
      <c r="H35" s="42">
        <f t="shared" si="1"/>
        <v>114388852</v>
      </c>
      <c r="I35" s="45">
        <f t="shared" si="1"/>
        <v>132411046</v>
      </c>
      <c r="J35" s="46">
        <f t="shared" si="1"/>
        <v>135245675</v>
      </c>
      <c r="K35" s="41">
        <f t="shared" si="1"/>
        <v>129751383</v>
      </c>
      <c r="L35" s="42">
        <f t="shared" si="1"/>
        <v>145314243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-25543815</v>
      </c>
      <c r="D37" s="57">
        <f aca="true" t="shared" si="2" ref="D37:L37">+D21-D35</f>
        <v>4942844</v>
      </c>
      <c r="E37" s="58">
        <f t="shared" si="2"/>
        <v>-32558478</v>
      </c>
      <c r="F37" s="59">
        <f t="shared" si="2"/>
        <v>1709707</v>
      </c>
      <c r="G37" s="57">
        <f t="shared" si="2"/>
        <v>-6222548</v>
      </c>
      <c r="H37" s="58">
        <f t="shared" si="2"/>
        <v>-6222548</v>
      </c>
      <c r="I37" s="60">
        <f t="shared" si="2"/>
        <v>135626</v>
      </c>
      <c r="J37" s="61">
        <f t="shared" si="2"/>
        <v>6171125</v>
      </c>
      <c r="K37" s="57">
        <f t="shared" si="2"/>
        <v>-4605641</v>
      </c>
      <c r="L37" s="58">
        <f t="shared" si="2"/>
        <v>-6891620</v>
      </c>
    </row>
    <row r="38" spans="1:12" ht="21" customHeight="1">
      <c r="A38" s="62" t="s">
        <v>53</v>
      </c>
      <c r="B38" s="37" t="s">
        <v>54</v>
      </c>
      <c r="C38" s="4">
        <v>35919098</v>
      </c>
      <c r="D38" s="4">
        <v>36928042</v>
      </c>
      <c r="E38" s="7">
        <v>4931170</v>
      </c>
      <c r="F38" s="9">
        <v>0</v>
      </c>
      <c r="G38" s="4">
        <v>47062000</v>
      </c>
      <c r="H38" s="7">
        <v>47062000</v>
      </c>
      <c r="I38" s="10">
        <v>53116554</v>
      </c>
      <c r="J38" s="9">
        <v>33047000</v>
      </c>
      <c r="K38" s="4">
        <v>32253000</v>
      </c>
      <c r="L38" s="7">
        <v>35328000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10375283</v>
      </c>
      <c r="D41" s="69">
        <f aca="true" t="shared" si="3" ref="D41:L41">SUM(D37:D40)</f>
        <v>41870886</v>
      </c>
      <c r="E41" s="70">
        <f t="shared" si="3"/>
        <v>-27627308</v>
      </c>
      <c r="F41" s="71">
        <f t="shared" si="3"/>
        <v>1709707</v>
      </c>
      <c r="G41" s="69">
        <f t="shared" si="3"/>
        <v>40839452</v>
      </c>
      <c r="H41" s="70">
        <f t="shared" si="3"/>
        <v>40839452</v>
      </c>
      <c r="I41" s="72">
        <f t="shared" si="3"/>
        <v>53252180</v>
      </c>
      <c r="J41" s="73">
        <f t="shared" si="3"/>
        <v>39218125</v>
      </c>
      <c r="K41" s="69">
        <f t="shared" si="3"/>
        <v>27647359</v>
      </c>
      <c r="L41" s="70">
        <f t="shared" si="3"/>
        <v>28436380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10375283</v>
      </c>
      <c r="D43" s="79">
        <f aca="true" t="shared" si="4" ref="D43:L43">+D41-D42</f>
        <v>41870886</v>
      </c>
      <c r="E43" s="80">
        <f t="shared" si="4"/>
        <v>-27627308</v>
      </c>
      <c r="F43" s="81">
        <f t="shared" si="4"/>
        <v>1709707</v>
      </c>
      <c r="G43" s="79">
        <f t="shared" si="4"/>
        <v>40839452</v>
      </c>
      <c r="H43" s="80">
        <f t="shared" si="4"/>
        <v>40839452</v>
      </c>
      <c r="I43" s="82">
        <f t="shared" si="4"/>
        <v>53252180</v>
      </c>
      <c r="J43" s="83">
        <f t="shared" si="4"/>
        <v>39218125</v>
      </c>
      <c r="K43" s="79">
        <f t="shared" si="4"/>
        <v>27647359</v>
      </c>
      <c r="L43" s="80">
        <f t="shared" si="4"/>
        <v>28436380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10375283</v>
      </c>
      <c r="D45" s="69">
        <f aca="true" t="shared" si="5" ref="D45:L45">SUM(D43:D44)</f>
        <v>41870886</v>
      </c>
      <c r="E45" s="70">
        <f t="shared" si="5"/>
        <v>-27627308</v>
      </c>
      <c r="F45" s="71">
        <f t="shared" si="5"/>
        <v>1709707</v>
      </c>
      <c r="G45" s="69">
        <f t="shared" si="5"/>
        <v>40839452</v>
      </c>
      <c r="H45" s="70">
        <f t="shared" si="5"/>
        <v>40839452</v>
      </c>
      <c r="I45" s="72">
        <f t="shared" si="5"/>
        <v>53252180</v>
      </c>
      <c r="J45" s="73">
        <f t="shared" si="5"/>
        <v>39218125</v>
      </c>
      <c r="K45" s="69">
        <f t="shared" si="5"/>
        <v>27647359</v>
      </c>
      <c r="L45" s="70">
        <f t="shared" si="5"/>
        <v>28436380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10375283</v>
      </c>
      <c r="D47" s="89">
        <f aca="true" t="shared" si="6" ref="D47:L47">SUM(D45:D46)</f>
        <v>41870886</v>
      </c>
      <c r="E47" s="90">
        <f t="shared" si="6"/>
        <v>-27627308</v>
      </c>
      <c r="F47" s="91">
        <f t="shared" si="6"/>
        <v>1709707</v>
      </c>
      <c r="G47" s="89">
        <f t="shared" si="6"/>
        <v>40839452</v>
      </c>
      <c r="H47" s="92">
        <f t="shared" si="6"/>
        <v>40839452</v>
      </c>
      <c r="I47" s="93">
        <f t="shared" si="6"/>
        <v>53252180</v>
      </c>
      <c r="J47" s="94">
        <f t="shared" si="6"/>
        <v>39218125</v>
      </c>
      <c r="K47" s="89">
        <f t="shared" si="6"/>
        <v>27647359</v>
      </c>
      <c r="L47" s="95">
        <f t="shared" si="6"/>
        <v>28436380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69360001</v>
      </c>
      <c r="D5" s="4">
        <v>73511975</v>
      </c>
      <c r="E5" s="5">
        <v>0</v>
      </c>
      <c r="F5" s="6">
        <v>91849080</v>
      </c>
      <c r="G5" s="4">
        <v>97448822</v>
      </c>
      <c r="H5" s="7">
        <v>97448822</v>
      </c>
      <c r="I5" s="8">
        <v>92363756</v>
      </c>
      <c r="J5" s="6">
        <v>96881817</v>
      </c>
      <c r="K5" s="4">
        <v>101725907</v>
      </c>
      <c r="L5" s="7">
        <v>112173839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116828</v>
      </c>
      <c r="F6" s="9">
        <v>0</v>
      </c>
      <c r="G6" s="4">
        <v>0</v>
      </c>
      <c r="H6" s="7">
        <v>0</v>
      </c>
      <c r="I6" s="30">
        <v>558663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8136481</v>
      </c>
      <c r="D9" s="4">
        <v>8553561</v>
      </c>
      <c r="E9" s="32">
        <v>472172</v>
      </c>
      <c r="F9" s="33">
        <v>9151774</v>
      </c>
      <c r="G9" s="34">
        <v>9151774</v>
      </c>
      <c r="H9" s="32">
        <v>9151774</v>
      </c>
      <c r="I9" s="35">
        <v>9370074</v>
      </c>
      <c r="J9" s="36">
        <v>8256270</v>
      </c>
      <c r="K9" s="34">
        <v>8666652</v>
      </c>
      <c r="L9" s="32">
        <v>9096780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4665342</v>
      </c>
      <c r="D11" s="4">
        <v>5110843</v>
      </c>
      <c r="E11" s="7">
        <v>-346890</v>
      </c>
      <c r="F11" s="9">
        <v>6058445</v>
      </c>
      <c r="G11" s="4">
        <v>6037405</v>
      </c>
      <c r="H11" s="7">
        <v>6037405</v>
      </c>
      <c r="I11" s="10">
        <v>6319994</v>
      </c>
      <c r="J11" s="9">
        <v>6414651</v>
      </c>
      <c r="K11" s="4">
        <v>6691198</v>
      </c>
      <c r="L11" s="7">
        <v>6963934</v>
      </c>
    </row>
    <row r="12" spans="1:12" ht="12.75">
      <c r="A12" s="28" t="s">
        <v>27</v>
      </c>
      <c r="B12" s="37"/>
      <c r="C12" s="4">
        <v>7220470</v>
      </c>
      <c r="D12" s="4">
        <v>12149774</v>
      </c>
      <c r="E12" s="7">
        <v>12554664</v>
      </c>
      <c r="F12" s="9">
        <v>12702900</v>
      </c>
      <c r="G12" s="4">
        <v>14675555</v>
      </c>
      <c r="H12" s="7">
        <v>14675555</v>
      </c>
      <c r="I12" s="10">
        <v>14249699</v>
      </c>
      <c r="J12" s="9">
        <v>12291016</v>
      </c>
      <c r="K12" s="4">
        <v>12967022</v>
      </c>
      <c r="L12" s="7">
        <v>13680208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0</v>
      </c>
      <c r="F13" s="9">
        <v>181012</v>
      </c>
      <c r="G13" s="4">
        <v>181012</v>
      </c>
      <c r="H13" s="7">
        <v>181012</v>
      </c>
      <c r="I13" s="10">
        <v>119789</v>
      </c>
      <c r="J13" s="9">
        <v>184555</v>
      </c>
      <c r="K13" s="4">
        <v>193732</v>
      </c>
      <c r="L13" s="7">
        <v>203417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2771254</v>
      </c>
      <c r="D15" s="4">
        <v>4054901</v>
      </c>
      <c r="E15" s="7">
        <v>0</v>
      </c>
      <c r="F15" s="9">
        <v>5183493</v>
      </c>
      <c r="G15" s="4">
        <v>5183493</v>
      </c>
      <c r="H15" s="7">
        <v>5183493</v>
      </c>
      <c r="I15" s="10">
        <v>7591240</v>
      </c>
      <c r="J15" s="9">
        <v>2444562</v>
      </c>
      <c r="K15" s="4">
        <v>4485084</v>
      </c>
      <c r="L15" s="7">
        <v>4501971</v>
      </c>
    </row>
    <row r="16" spans="1:12" ht="12.75">
      <c r="A16" s="28" t="s">
        <v>31</v>
      </c>
      <c r="B16" s="37"/>
      <c r="C16" s="4">
        <v>7052326</v>
      </c>
      <c r="D16" s="4">
        <v>8097732</v>
      </c>
      <c r="E16" s="7">
        <v>0</v>
      </c>
      <c r="F16" s="9">
        <v>9309117</v>
      </c>
      <c r="G16" s="4">
        <v>9309117</v>
      </c>
      <c r="H16" s="7">
        <v>9309117</v>
      </c>
      <c r="I16" s="10">
        <v>7631178</v>
      </c>
      <c r="J16" s="9">
        <v>9774490</v>
      </c>
      <c r="K16" s="4">
        <v>10263535</v>
      </c>
      <c r="L16" s="7">
        <v>10775674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70042037</v>
      </c>
      <c r="D18" s="4">
        <v>140182529</v>
      </c>
      <c r="E18" s="7">
        <v>5264975</v>
      </c>
      <c r="F18" s="9">
        <v>147694000</v>
      </c>
      <c r="G18" s="4">
        <v>147272202</v>
      </c>
      <c r="H18" s="7">
        <v>147272202</v>
      </c>
      <c r="I18" s="10">
        <v>133555884</v>
      </c>
      <c r="J18" s="9">
        <v>162511000</v>
      </c>
      <c r="K18" s="4">
        <v>166409750</v>
      </c>
      <c r="L18" s="7">
        <v>185642000</v>
      </c>
    </row>
    <row r="19" spans="1:12" ht="12.75">
      <c r="A19" s="28" t="s">
        <v>34</v>
      </c>
      <c r="B19" s="37" t="s">
        <v>21</v>
      </c>
      <c r="C19" s="4">
        <v>8742308</v>
      </c>
      <c r="D19" s="4">
        <v>3487168</v>
      </c>
      <c r="E19" s="32">
        <v>236425</v>
      </c>
      <c r="F19" s="33">
        <v>35066489</v>
      </c>
      <c r="G19" s="34">
        <v>28164085</v>
      </c>
      <c r="H19" s="32">
        <v>28164085</v>
      </c>
      <c r="I19" s="35">
        <v>4472542</v>
      </c>
      <c r="J19" s="36">
        <v>28767926</v>
      </c>
      <c r="K19" s="34">
        <v>5820804</v>
      </c>
      <c r="L19" s="32">
        <v>5524539</v>
      </c>
    </row>
    <row r="20" spans="1:12" ht="12.75">
      <c r="A20" s="28" t="s">
        <v>35</v>
      </c>
      <c r="B20" s="37"/>
      <c r="C20" s="4">
        <v>0</v>
      </c>
      <c r="D20" s="4">
        <v>177097724</v>
      </c>
      <c r="E20" s="7">
        <v>490617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177990219</v>
      </c>
      <c r="D21" s="41">
        <f t="shared" si="0"/>
        <v>432246207</v>
      </c>
      <c r="E21" s="42">
        <f t="shared" si="0"/>
        <v>18788791</v>
      </c>
      <c r="F21" s="43">
        <f t="shared" si="0"/>
        <v>317196310</v>
      </c>
      <c r="G21" s="41">
        <f t="shared" si="0"/>
        <v>317423465</v>
      </c>
      <c r="H21" s="44">
        <f t="shared" si="0"/>
        <v>317423465</v>
      </c>
      <c r="I21" s="45">
        <f t="shared" si="0"/>
        <v>276232819</v>
      </c>
      <c r="J21" s="46">
        <f t="shared" si="0"/>
        <v>327526287</v>
      </c>
      <c r="K21" s="41">
        <f t="shared" si="0"/>
        <v>317223684</v>
      </c>
      <c r="L21" s="42">
        <f t="shared" si="0"/>
        <v>348562362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62914913</v>
      </c>
      <c r="D24" s="4">
        <v>74750794</v>
      </c>
      <c r="E24" s="7">
        <v>9430699</v>
      </c>
      <c r="F24" s="8">
        <v>115747485</v>
      </c>
      <c r="G24" s="4">
        <v>112533352</v>
      </c>
      <c r="H24" s="30">
        <v>112533352</v>
      </c>
      <c r="I24" s="10">
        <v>103284945</v>
      </c>
      <c r="J24" s="9">
        <v>117906936</v>
      </c>
      <c r="K24" s="4">
        <v>125174789</v>
      </c>
      <c r="L24" s="7">
        <v>124389062</v>
      </c>
    </row>
    <row r="25" spans="1:12" ht="12.75">
      <c r="A25" s="31" t="s">
        <v>39</v>
      </c>
      <c r="B25" s="29"/>
      <c r="C25" s="4">
        <v>6474700</v>
      </c>
      <c r="D25" s="4">
        <v>11622152</v>
      </c>
      <c r="E25" s="7">
        <v>1143966</v>
      </c>
      <c r="F25" s="9">
        <v>15569487</v>
      </c>
      <c r="G25" s="4">
        <v>16224410</v>
      </c>
      <c r="H25" s="7">
        <v>16224410</v>
      </c>
      <c r="I25" s="10">
        <v>14487719</v>
      </c>
      <c r="J25" s="9">
        <v>15613058</v>
      </c>
      <c r="K25" s="4">
        <v>16705973</v>
      </c>
      <c r="L25" s="7">
        <v>17875394</v>
      </c>
    </row>
    <row r="26" spans="1:12" ht="12.75">
      <c r="A26" s="31" t="s">
        <v>40</v>
      </c>
      <c r="B26" s="29" t="s">
        <v>41</v>
      </c>
      <c r="C26" s="4">
        <v>3174119</v>
      </c>
      <c r="D26" s="4">
        <v>921493</v>
      </c>
      <c r="E26" s="7">
        <v>4398644</v>
      </c>
      <c r="F26" s="9">
        <v>1656900</v>
      </c>
      <c r="G26" s="4">
        <v>1656900</v>
      </c>
      <c r="H26" s="7">
        <v>1656900</v>
      </c>
      <c r="I26" s="10">
        <v>18501064</v>
      </c>
      <c r="J26" s="9">
        <v>1739775</v>
      </c>
      <c r="K26" s="4">
        <v>1835431</v>
      </c>
      <c r="L26" s="7">
        <v>1936380</v>
      </c>
    </row>
    <row r="27" spans="1:12" ht="12.75">
      <c r="A27" s="31" t="s">
        <v>42</v>
      </c>
      <c r="B27" s="29" t="s">
        <v>21</v>
      </c>
      <c r="C27" s="4">
        <v>30451989</v>
      </c>
      <c r="D27" s="4">
        <v>36170887</v>
      </c>
      <c r="E27" s="7">
        <v>2728036</v>
      </c>
      <c r="F27" s="8">
        <v>39000000</v>
      </c>
      <c r="G27" s="4">
        <v>20636594</v>
      </c>
      <c r="H27" s="30">
        <v>20636594</v>
      </c>
      <c r="I27" s="10">
        <v>56677527</v>
      </c>
      <c r="J27" s="9">
        <v>41268679</v>
      </c>
      <c r="K27" s="4">
        <v>43538456</v>
      </c>
      <c r="L27" s="7">
        <v>45933071</v>
      </c>
    </row>
    <row r="28" spans="1:12" ht="12.75">
      <c r="A28" s="31" t="s">
        <v>43</v>
      </c>
      <c r="B28" s="29"/>
      <c r="C28" s="4">
        <v>505465</v>
      </c>
      <c r="D28" s="4">
        <v>479131</v>
      </c>
      <c r="E28" s="7">
        <v>9844</v>
      </c>
      <c r="F28" s="9">
        <v>920430</v>
      </c>
      <c r="G28" s="4">
        <v>846840</v>
      </c>
      <c r="H28" s="7">
        <v>846840</v>
      </c>
      <c r="I28" s="10">
        <v>161394</v>
      </c>
      <c r="J28" s="9">
        <v>609685</v>
      </c>
      <c r="K28" s="4">
        <v>643191</v>
      </c>
      <c r="L28" s="7">
        <v>678538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218003</v>
      </c>
      <c r="F30" s="9">
        <v>2581631</v>
      </c>
      <c r="G30" s="4">
        <v>6376584</v>
      </c>
      <c r="H30" s="7">
        <v>6376584</v>
      </c>
      <c r="I30" s="10">
        <v>8500652</v>
      </c>
      <c r="J30" s="9">
        <v>7044315</v>
      </c>
      <c r="K30" s="4">
        <v>8089214</v>
      </c>
      <c r="L30" s="7">
        <v>10060080</v>
      </c>
    </row>
    <row r="31" spans="1:12" ht="12.75">
      <c r="A31" s="31" t="s">
        <v>47</v>
      </c>
      <c r="B31" s="29"/>
      <c r="C31" s="4">
        <v>18088616</v>
      </c>
      <c r="D31" s="4">
        <v>74518827</v>
      </c>
      <c r="E31" s="7">
        <v>12208228</v>
      </c>
      <c r="F31" s="8">
        <v>67753646</v>
      </c>
      <c r="G31" s="4">
        <v>82663121</v>
      </c>
      <c r="H31" s="30">
        <v>82663121</v>
      </c>
      <c r="I31" s="10">
        <v>77988858</v>
      </c>
      <c r="J31" s="9">
        <v>74217873</v>
      </c>
      <c r="K31" s="4">
        <v>59293651</v>
      </c>
      <c r="L31" s="7">
        <v>60431364</v>
      </c>
    </row>
    <row r="32" spans="1:12" ht="12.75">
      <c r="A32" s="31" t="s">
        <v>33</v>
      </c>
      <c r="B32" s="29"/>
      <c r="C32" s="4">
        <v>0</v>
      </c>
      <c r="D32" s="4">
        <v>5224919</v>
      </c>
      <c r="E32" s="7">
        <v>521923</v>
      </c>
      <c r="F32" s="9">
        <v>4346098</v>
      </c>
      <c r="G32" s="4">
        <v>5630388</v>
      </c>
      <c r="H32" s="7">
        <v>5630388</v>
      </c>
      <c r="I32" s="10">
        <v>4815363</v>
      </c>
      <c r="J32" s="9">
        <v>5356262</v>
      </c>
      <c r="K32" s="4">
        <v>6574861</v>
      </c>
      <c r="L32" s="7">
        <v>6875588</v>
      </c>
    </row>
    <row r="33" spans="1:12" ht="12.75">
      <c r="A33" s="31" t="s">
        <v>48</v>
      </c>
      <c r="B33" s="29" t="s">
        <v>49</v>
      </c>
      <c r="C33" s="4">
        <v>57432188</v>
      </c>
      <c r="D33" s="4">
        <v>41380794</v>
      </c>
      <c r="E33" s="7">
        <v>3720481</v>
      </c>
      <c r="F33" s="8">
        <v>49253044</v>
      </c>
      <c r="G33" s="4">
        <v>46385228</v>
      </c>
      <c r="H33" s="7">
        <v>46385228</v>
      </c>
      <c r="I33" s="10">
        <v>45537548</v>
      </c>
      <c r="J33" s="9">
        <v>48741497</v>
      </c>
      <c r="K33" s="4">
        <v>52810692</v>
      </c>
      <c r="L33" s="7">
        <v>55575899</v>
      </c>
    </row>
    <row r="34" spans="1:12" ht="12.75">
      <c r="A34" s="28" t="s">
        <v>50</v>
      </c>
      <c r="B34" s="37"/>
      <c r="C34" s="4">
        <v>295996</v>
      </c>
      <c r="D34" s="4">
        <v>1325643</v>
      </c>
      <c r="E34" s="7">
        <v>1759</v>
      </c>
      <c r="F34" s="9">
        <v>0</v>
      </c>
      <c r="G34" s="4">
        <v>0</v>
      </c>
      <c r="H34" s="7">
        <v>0</v>
      </c>
      <c r="I34" s="10">
        <v>1256613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179337986</v>
      </c>
      <c r="D35" s="41">
        <f aca="true" t="shared" si="1" ref="D35:L35">SUM(D24:D34)</f>
        <v>246394640</v>
      </c>
      <c r="E35" s="42">
        <f t="shared" si="1"/>
        <v>34381583</v>
      </c>
      <c r="F35" s="43">
        <f t="shared" si="1"/>
        <v>296828721</v>
      </c>
      <c r="G35" s="41">
        <f t="shared" si="1"/>
        <v>292953417</v>
      </c>
      <c r="H35" s="42">
        <f t="shared" si="1"/>
        <v>292953417</v>
      </c>
      <c r="I35" s="45">
        <f t="shared" si="1"/>
        <v>331211683</v>
      </c>
      <c r="J35" s="46">
        <f t="shared" si="1"/>
        <v>312498080</v>
      </c>
      <c r="K35" s="41">
        <f t="shared" si="1"/>
        <v>314666258</v>
      </c>
      <c r="L35" s="42">
        <f t="shared" si="1"/>
        <v>323755376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-1347767</v>
      </c>
      <c r="D37" s="57">
        <f aca="true" t="shared" si="2" ref="D37:L37">+D21-D35</f>
        <v>185851567</v>
      </c>
      <c r="E37" s="58">
        <f t="shared" si="2"/>
        <v>-15592792</v>
      </c>
      <c r="F37" s="59">
        <f t="shared" si="2"/>
        <v>20367589</v>
      </c>
      <c r="G37" s="57">
        <f t="shared" si="2"/>
        <v>24470048</v>
      </c>
      <c r="H37" s="58">
        <f t="shared" si="2"/>
        <v>24470048</v>
      </c>
      <c r="I37" s="60">
        <f t="shared" si="2"/>
        <v>-54978864</v>
      </c>
      <c r="J37" s="61">
        <f t="shared" si="2"/>
        <v>15028207</v>
      </c>
      <c r="K37" s="57">
        <f t="shared" si="2"/>
        <v>2557426</v>
      </c>
      <c r="L37" s="58">
        <f t="shared" si="2"/>
        <v>24806986</v>
      </c>
    </row>
    <row r="38" spans="1:12" ht="21" customHeight="1">
      <c r="A38" s="62" t="s">
        <v>53</v>
      </c>
      <c r="B38" s="37" t="s">
        <v>54</v>
      </c>
      <c r="C38" s="4">
        <v>42349396</v>
      </c>
      <c r="D38" s="4">
        <v>69171482</v>
      </c>
      <c r="E38" s="7">
        <v>12990805</v>
      </c>
      <c r="F38" s="9">
        <v>30118000</v>
      </c>
      <c r="G38" s="4">
        <v>30118000</v>
      </c>
      <c r="H38" s="7">
        <v>30118000</v>
      </c>
      <c r="I38" s="10">
        <v>31178268</v>
      </c>
      <c r="J38" s="9">
        <v>29150000</v>
      </c>
      <c r="K38" s="4">
        <v>30753250</v>
      </c>
      <c r="L38" s="7">
        <v>32734000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41001629</v>
      </c>
      <c r="D41" s="69">
        <f aca="true" t="shared" si="3" ref="D41:L41">SUM(D37:D40)</f>
        <v>255023049</v>
      </c>
      <c r="E41" s="70">
        <f t="shared" si="3"/>
        <v>-2601987</v>
      </c>
      <c r="F41" s="71">
        <f t="shared" si="3"/>
        <v>50485589</v>
      </c>
      <c r="G41" s="69">
        <f t="shared" si="3"/>
        <v>54588048</v>
      </c>
      <c r="H41" s="70">
        <f t="shared" si="3"/>
        <v>54588048</v>
      </c>
      <c r="I41" s="72">
        <f t="shared" si="3"/>
        <v>-23800596</v>
      </c>
      <c r="J41" s="73">
        <f t="shared" si="3"/>
        <v>44178207</v>
      </c>
      <c r="K41" s="69">
        <f t="shared" si="3"/>
        <v>33310676</v>
      </c>
      <c r="L41" s="70">
        <f t="shared" si="3"/>
        <v>57540986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41001629</v>
      </c>
      <c r="D43" s="79">
        <f aca="true" t="shared" si="4" ref="D43:L43">+D41-D42</f>
        <v>255023049</v>
      </c>
      <c r="E43" s="80">
        <f t="shared" si="4"/>
        <v>-2601987</v>
      </c>
      <c r="F43" s="81">
        <f t="shared" si="4"/>
        <v>50485589</v>
      </c>
      <c r="G43" s="79">
        <f t="shared" si="4"/>
        <v>54588048</v>
      </c>
      <c r="H43" s="80">
        <f t="shared" si="4"/>
        <v>54588048</v>
      </c>
      <c r="I43" s="82">
        <f t="shared" si="4"/>
        <v>-23800596</v>
      </c>
      <c r="J43" s="83">
        <f t="shared" si="4"/>
        <v>44178207</v>
      </c>
      <c r="K43" s="79">
        <f t="shared" si="4"/>
        <v>33310676</v>
      </c>
      <c r="L43" s="80">
        <f t="shared" si="4"/>
        <v>57540986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41001629</v>
      </c>
      <c r="D45" s="69">
        <f aca="true" t="shared" si="5" ref="D45:L45">SUM(D43:D44)</f>
        <v>255023049</v>
      </c>
      <c r="E45" s="70">
        <f t="shared" si="5"/>
        <v>-2601987</v>
      </c>
      <c r="F45" s="71">
        <f t="shared" si="5"/>
        <v>50485589</v>
      </c>
      <c r="G45" s="69">
        <f t="shared" si="5"/>
        <v>54588048</v>
      </c>
      <c r="H45" s="70">
        <f t="shared" si="5"/>
        <v>54588048</v>
      </c>
      <c r="I45" s="72">
        <f t="shared" si="5"/>
        <v>-23800596</v>
      </c>
      <c r="J45" s="73">
        <f t="shared" si="5"/>
        <v>44178207</v>
      </c>
      <c r="K45" s="69">
        <f t="shared" si="5"/>
        <v>33310676</v>
      </c>
      <c r="L45" s="70">
        <f t="shared" si="5"/>
        <v>57540986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41001629</v>
      </c>
      <c r="D47" s="89">
        <f aca="true" t="shared" si="6" ref="D47:L47">SUM(D45:D46)</f>
        <v>255023049</v>
      </c>
      <c r="E47" s="90">
        <f t="shared" si="6"/>
        <v>-2601987</v>
      </c>
      <c r="F47" s="91">
        <f t="shared" si="6"/>
        <v>50485589</v>
      </c>
      <c r="G47" s="89">
        <f t="shared" si="6"/>
        <v>54588048</v>
      </c>
      <c r="H47" s="92">
        <f t="shared" si="6"/>
        <v>54588048</v>
      </c>
      <c r="I47" s="93">
        <f t="shared" si="6"/>
        <v>-23800596</v>
      </c>
      <c r="J47" s="94">
        <f t="shared" si="6"/>
        <v>44178207</v>
      </c>
      <c r="K47" s="89">
        <f t="shared" si="6"/>
        <v>33310676</v>
      </c>
      <c r="L47" s="95">
        <f t="shared" si="6"/>
        <v>57540986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26874788</v>
      </c>
      <c r="D5" s="4">
        <v>31402246</v>
      </c>
      <c r="E5" s="5">
        <v>4655641</v>
      </c>
      <c r="F5" s="6">
        <v>36825939</v>
      </c>
      <c r="G5" s="4">
        <v>36825939</v>
      </c>
      <c r="H5" s="7">
        <v>36825939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32839669</v>
      </c>
      <c r="D6" s="4">
        <v>35130129</v>
      </c>
      <c r="E6" s="7">
        <v>11925096</v>
      </c>
      <c r="F6" s="9">
        <v>37385189</v>
      </c>
      <c r="G6" s="4">
        <v>37385189</v>
      </c>
      <c r="H6" s="7">
        <v>37385189</v>
      </c>
      <c r="I6" s="30">
        <v>9426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8583926</v>
      </c>
      <c r="D9" s="4">
        <v>9377756</v>
      </c>
      <c r="E9" s="32">
        <v>368485</v>
      </c>
      <c r="F9" s="33">
        <v>10523468</v>
      </c>
      <c r="G9" s="34">
        <v>10523468</v>
      </c>
      <c r="H9" s="32">
        <v>10523468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709471</v>
      </c>
      <c r="D11" s="4">
        <v>745718</v>
      </c>
      <c r="E11" s="7">
        <v>63176</v>
      </c>
      <c r="F11" s="9">
        <v>454578</v>
      </c>
      <c r="G11" s="4">
        <v>454578</v>
      </c>
      <c r="H11" s="7">
        <v>454578</v>
      </c>
      <c r="I11" s="10">
        <v>0</v>
      </c>
      <c r="J11" s="9">
        <v>0</v>
      </c>
      <c r="K11" s="4">
        <v>0</v>
      </c>
      <c r="L11" s="7">
        <v>0</v>
      </c>
    </row>
    <row r="12" spans="1:12" ht="12.75">
      <c r="A12" s="28" t="s">
        <v>27</v>
      </c>
      <c r="B12" s="37"/>
      <c r="C12" s="4">
        <v>1615135</v>
      </c>
      <c r="D12" s="4">
        <v>1292521</v>
      </c>
      <c r="E12" s="7">
        <v>472664</v>
      </c>
      <c r="F12" s="9">
        <v>1548583</v>
      </c>
      <c r="G12" s="4">
        <v>1548583</v>
      </c>
      <c r="H12" s="7">
        <v>1548583</v>
      </c>
      <c r="I12" s="10">
        <v>0</v>
      </c>
      <c r="J12" s="9">
        <v>0</v>
      </c>
      <c r="K12" s="4">
        <v>0</v>
      </c>
      <c r="L12" s="7">
        <v>0</v>
      </c>
    </row>
    <row r="13" spans="1:12" ht="12.75">
      <c r="A13" s="28" t="s">
        <v>28</v>
      </c>
      <c r="B13" s="37"/>
      <c r="C13" s="4">
        <v>5748732</v>
      </c>
      <c r="D13" s="4">
        <v>9066196</v>
      </c>
      <c r="E13" s="7">
        <v>0</v>
      </c>
      <c r="F13" s="9">
        <v>8096103</v>
      </c>
      <c r="G13" s="4">
        <v>8096103</v>
      </c>
      <c r="H13" s="7">
        <v>8096103</v>
      </c>
      <c r="I13" s="10">
        <v>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258736</v>
      </c>
      <c r="D15" s="4">
        <v>202284</v>
      </c>
      <c r="E15" s="7">
        <v>0</v>
      </c>
      <c r="F15" s="9">
        <v>491297</v>
      </c>
      <c r="G15" s="4">
        <v>491297</v>
      </c>
      <c r="H15" s="7">
        <v>491297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1488673</v>
      </c>
      <c r="D16" s="4">
        <v>1360951</v>
      </c>
      <c r="E16" s="7">
        <v>185400</v>
      </c>
      <c r="F16" s="9">
        <v>1566485</v>
      </c>
      <c r="G16" s="4">
        <v>1566485</v>
      </c>
      <c r="H16" s="7">
        <v>1566485</v>
      </c>
      <c r="I16" s="10">
        <v>151245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853719</v>
      </c>
      <c r="D17" s="4">
        <v>794991</v>
      </c>
      <c r="E17" s="7">
        <v>145351</v>
      </c>
      <c r="F17" s="9">
        <v>789750</v>
      </c>
      <c r="G17" s="4">
        <v>789750</v>
      </c>
      <c r="H17" s="7">
        <v>789750</v>
      </c>
      <c r="I17" s="10">
        <v>182436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105276877</v>
      </c>
      <c r="D18" s="4">
        <v>109613573</v>
      </c>
      <c r="E18" s="7">
        <v>26580188</v>
      </c>
      <c r="F18" s="9">
        <v>128282700</v>
      </c>
      <c r="G18" s="4">
        <v>128282700</v>
      </c>
      <c r="H18" s="7">
        <v>128282700</v>
      </c>
      <c r="I18" s="10">
        <v>0</v>
      </c>
      <c r="J18" s="9">
        <v>0</v>
      </c>
      <c r="K18" s="4">
        <v>0</v>
      </c>
      <c r="L18" s="7">
        <v>0</v>
      </c>
    </row>
    <row r="19" spans="1:12" ht="12.75">
      <c r="A19" s="28" t="s">
        <v>34</v>
      </c>
      <c r="B19" s="37" t="s">
        <v>21</v>
      </c>
      <c r="C19" s="4">
        <v>1455288</v>
      </c>
      <c r="D19" s="4">
        <v>1251786</v>
      </c>
      <c r="E19" s="32">
        <v>235862</v>
      </c>
      <c r="F19" s="33">
        <v>1327228</v>
      </c>
      <c r="G19" s="34">
        <v>1327228</v>
      </c>
      <c r="H19" s="32">
        <v>1327228</v>
      </c>
      <c r="I19" s="35">
        <v>14849</v>
      </c>
      <c r="J19" s="36">
        <v>0</v>
      </c>
      <c r="K19" s="34">
        <v>0</v>
      </c>
      <c r="L19" s="32">
        <v>0</v>
      </c>
    </row>
    <row r="20" spans="1:12" ht="12.75">
      <c r="A20" s="28" t="s">
        <v>35</v>
      </c>
      <c r="B20" s="37"/>
      <c r="C20" s="4">
        <v>7546768</v>
      </c>
      <c r="D20" s="4">
        <v>13722203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193251782</v>
      </c>
      <c r="D21" s="41">
        <f t="shared" si="0"/>
        <v>213960354</v>
      </c>
      <c r="E21" s="42">
        <f t="shared" si="0"/>
        <v>44631863</v>
      </c>
      <c r="F21" s="43">
        <f t="shared" si="0"/>
        <v>227291320</v>
      </c>
      <c r="G21" s="41">
        <f t="shared" si="0"/>
        <v>227291320</v>
      </c>
      <c r="H21" s="44">
        <f t="shared" si="0"/>
        <v>227291320</v>
      </c>
      <c r="I21" s="45">
        <f t="shared" si="0"/>
        <v>357956</v>
      </c>
      <c r="J21" s="46">
        <f t="shared" si="0"/>
        <v>0</v>
      </c>
      <c r="K21" s="41">
        <f t="shared" si="0"/>
        <v>0</v>
      </c>
      <c r="L21" s="42">
        <f t="shared" si="0"/>
        <v>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65896348</v>
      </c>
      <c r="D24" s="4">
        <v>68404686</v>
      </c>
      <c r="E24" s="7">
        <v>6412454</v>
      </c>
      <c r="F24" s="8">
        <v>88371112</v>
      </c>
      <c r="G24" s="4">
        <v>88371112</v>
      </c>
      <c r="H24" s="30">
        <v>88371112</v>
      </c>
      <c r="I24" s="10">
        <v>765303</v>
      </c>
      <c r="J24" s="9">
        <v>0</v>
      </c>
      <c r="K24" s="4">
        <v>0</v>
      </c>
      <c r="L24" s="7">
        <v>0</v>
      </c>
    </row>
    <row r="25" spans="1:12" ht="12.75">
      <c r="A25" s="31" t="s">
        <v>39</v>
      </c>
      <c r="B25" s="29"/>
      <c r="C25" s="4">
        <v>7757782</v>
      </c>
      <c r="D25" s="4">
        <v>8264176</v>
      </c>
      <c r="E25" s="7">
        <v>28043</v>
      </c>
      <c r="F25" s="9">
        <v>9863968</v>
      </c>
      <c r="G25" s="4">
        <v>9863968</v>
      </c>
      <c r="H25" s="7">
        <v>9863968</v>
      </c>
      <c r="I25" s="10">
        <v>3190264</v>
      </c>
      <c r="J25" s="9">
        <v>0</v>
      </c>
      <c r="K25" s="4">
        <v>0</v>
      </c>
      <c r="L25" s="7">
        <v>0</v>
      </c>
    </row>
    <row r="26" spans="1:12" ht="12.75">
      <c r="A26" s="31" t="s">
        <v>40</v>
      </c>
      <c r="B26" s="29" t="s">
        <v>41</v>
      </c>
      <c r="C26" s="4">
        <v>9952998</v>
      </c>
      <c r="D26" s="4">
        <v>14019427</v>
      </c>
      <c r="E26" s="7">
        <v>0</v>
      </c>
      <c r="F26" s="9">
        <v>15707255</v>
      </c>
      <c r="G26" s="4">
        <v>15707255</v>
      </c>
      <c r="H26" s="7">
        <v>15707255</v>
      </c>
      <c r="I26" s="10">
        <v>0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7649212</v>
      </c>
      <c r="D27" s="4">
        <v>11372718</v>
      </c>
      <c r="E27" s="7">
        <v>1008381</v>
      </c>
      <c r="F27" s="8">
        <v>12741900</v>
      </c>
      <c r="G27" s="4">
        <v>12741900</v>
      </c>
      <c r="H27" s="30">
        <v>12741900</v>
      </c>
      <c r="I27" s="10">
        <v>0</v>
      </c>
      <c r="J27" s="9">
        <v>0</v>
      </c>
      <c r="K27" s="4">
        <v>0</v>
      </c>
      <c r="L27" s="7">
        <v>0</v>
      </c>
    </row>
    <row r="28" spans="1:12" ht="12.75">
      <c r="A28" s="31" t="s">
        <v>43</v>
      </c>
      <c r="B28" s="29"/>
      <c r="C28" s="4">
        <v>-570283</v>
      </c>
      <c r="D28" s="4">
        <v>887541</v>
      </c>
      <c r="E28" s="7">
        <v>31993</v>
      </c>
      <c r="F28" s="9">
        <v>1892289</v>
      </c>
      <c r="G28" s="4">
        <v>1892289</v>
      </c>
      <c r="H28" s="7">
        <v>1892289</v>
      </c>
      <c r="I28" s="10">
        <v>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25370106</v>
      </c>
      <c r="D29" s="4">
        <v>26191668</v>
      </c>
      <c r="E29" s="7">
        <v>2062175</v>
      </c>
      <c r="F29" s="8">
        <v>28812257</v>
      </c>
      <c r="G29" s="4">
        <v>28812257</v>
      </c>
      <c r="H29" s="30">
        <v>28812257</v>
      </c>
      <c r="I29" s="10">
        <v>3271367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6389942</v>
      </c>
      <c r="D30" s="4">
        <v>4635451</v>
      </c>
      <c r="E30" s="7">
        <v>82775</v>
      </c>
      <c r="F30" s="9">
        <v>10654715</v>
      </c>
      <c r="G30" s="4">
        <v>10654715</v>
      </c>
      <c r="H30" s="7">
        <v>10654715</v>
      </c>
      <c r="I30" s="10">
        <v>36319</v>
      </c>
      <c r="J30" s="9">
        <v>0</v>
      </c>
      <c r="K30" s="4">
        <v>0</v>
      </c>
      <c r="L30" s="7">
        <v>0</v>
      </c>
    </row>
    <row r="31" spans="1:12" ht="12.75">
      <c r="A31" s="31" t="s">
        <v>47</v>
      </c>
      <c r="B31" s="29"/>
      <c r="C31" s="4">
        <v>20374486</v>
      </c>
      <c r="D31" s="4">
        <v>24466888</v>
      </c>
      <c r="E31" s="7">
        <v>2839140</v>
      </c>
      <c r="F31" s="8">
        <v>42543286</v>
      </c>
      <c r="G31" s="4">
        <v>42543286</v>
      </c>
      <c r="H31" s="30">
        <v>42543286</v>
      </c>
      <c r="I31" s="10">
        <v>2579216</v>
      </c>
      <c r="J31" s="9">
        <v>0</v>
      </c>
      <c r="K31" s="4">
        <v>0</v>
      </c>
      <c r="L31" s="7">
        <v>0</v>
      </c>
    </row>
    <row r="32" spans="1:12" ht="12.75">
      <c r="A32" s="31" t="s">
        <v>33</v>
      </c>
      <c r="B32" s="29"/>
      <c r="C32" s="4">
        <v>2450840</v>
      </c>
      <c r="D32" s="4">
        <v>0</v>
      </c>
      <c r="E32" s="7">
        <v>127341</v>
      </c>
      <c r="F32" s="9">
        <v>1465270</v>
      </c>
      <c r="G32" s="4">
        <v>1465270</v>
      </c>
      <c r="H32" s="7">
        <v>1465270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38098345</v>
      </c>
      <c r="D33" s="4">
        <v>51062967</v>
      </c>
      <c r="E33" s="7">
        <v>2085159</v>
      </c>
      <c r="F33" s="8">
        <v>35404284</v>
      </c>
      <c r="G33" s="4">
        <v>35404284</v>
      </c>
      <c r="H33" s="7">
        <v>35404284</v>
      </c>
      <c r="I33" s="10">
        <v>1320723</v>
      </c>
      <c r="J33" s="9">
        <v>0</v>
      </c>
      <c r="K33" s="4">
        <v>0</v>
      </c>
      <c r="L33" s="7">
        <v>0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183369776</v>
      </c>
      <c r="D35" s="41">
        <f aca="true" t="shared" si="1" ref="D35:L35">SUM(D24:D34)</f>
        <v>209305522</v>
      </c>
      <c r="E35" s="42">
        <f t="shared" si="1"/>
        <v>14677461</v>
      </c>
      <c r="F35" s="43">
        <f t="shared" si="1"/>
        <v>247456336</v>
      </c>
      <c r="G35" s="41">
        <f t="shared" si="1"/>
        <v>247456336</v>
      </c>
      <c r="H35" s="42">
        <f t="shared" si="1"/>
        <v>247456336</v>
      </c>
      <c r="I35" s="45">
        <f t="shared" si="1"/>
        <v>11163192</v>
      </c>
      <c r="J35" s="46">
        <f t="shared" si="1"/>
        <v>0</v>
      </c>
      <c r="K35" s="41">
        <f t="shared" si="1"/>
        <v>0</v>
      </c>
      <c r="L35" s="42">
        <f t="shared" si="1"/>
        <v>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9882006</v>
      </c>
      <c r="D37" s="57">
        <f aca="true" t="shared" si="2" ref="D37:L37">+D21-D35</f>
        <v>4654832</v>
      </c>
      <c r="E37" s="58">
        <f t="shared" si="2"/>
        <v>29954402</v>
      </c>
      <c r="F37" s="59">
        <f t="shared" si="2"/>
        <v>-20165016</v>
      </c>
      <c r="G37" s="57">
        <f t="shared" si="2"/>
        <v>-20165016</v>
      </c>
      <c r="H37" s="58">
        <f t="shared" si="2"/>
        <v>-20165016</v>
      </c>
      <c r="I37" s="60">
        <f t="shared" si="2"/>
        <v>-10805236</v>
      </c>
      <c r="J37" s="61">
        <f t="shared" si="2"/>
        <v>0</v>
      </c>
      <c r="K37" s="57">
        <f t="shared" si="2"/>
        <v>0</v>
      </c>
      <c r="L37" s="58">
        <f t="shared" si="2"/>
        <v>0</v>
      </c>
    </row>
    <row r="38" spans="1:12" ht="21" customHeight="1">
      <c r="A38" s="62" t="s">
        <v>53</v>
      </c>
      <c r="B38" s="37" t="s">
        <v>54</v>
      </c>
      <c r="C38" s="4">
        <v>52029316</v>
      </c>
      <c r="D38" s="4">
        <v>59811502</v>
      </c>
      <c r="E38" s="7">
        <v>15792931</v>
      </c>
      <c r="F38" s="9">
        <v>34904300</v>
      </c>
      <c r="G38" s="4">
        <v>34904300</v>
      </c>
      <c r="H38" s="7">
        <v>34904300</v>
      </c>
      <c r="I38" s="10">
        <v>0</v>
      </c>
      <c r="J38" s="9">
        <v>0</v>
      </c>
      <c r="K38" s="4">
        <v>0</v>
      </c>
      <c r="L38" s="7">
        <v>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61911322</v>
      </c>
      <c r="D41" s="69">
        <f aca="true" t="shared" si="3" ref="D41:L41">SUM(D37:D40)</f>
        <v>64466334</v>
      </c>
      <c r="E41" s="70">
        <f t="shared" si="3"/>
        <v>45747333</v>
      </c>
      <c r="F41" s="71">
        <f t="shared" si="3"/>
        <v>14739284</v>
      </c>
      <c r="G41" s="69">
        <f t="shared" si="3"/>
        <v>14739284</v>
      </c>
      <c r="H41" s="70">
        <f t="shared" si="3"/>
        <v>14739284</v>
      </c>
      <c r="I41" s="72">
        <f t="shared" si="3"/>
        <v>-10805236</v>
      </c>
      <c r="J41" s="73">
        <f t="shared" si="3"/>
        <v>0</v>
      </c>
      <c r="K41" s="69">
        <f t="shared" si="3"/>
        <v>0</v>
      </c>
      <c r="L41" s="70">
        <f t="shared" si="3"/>
        <v>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61911322</v>
      </c>
      <c r="D43" s="79">
        <f aca="true" t="shared" si="4" ref="D43:L43">+D41-D42</f>
        <v>64466334</v>
      </c>
      <c r="E43" s="80">
        <f t="shared" si="4"/>
        <v>45747333</v>
      </c>
      <c r="F43" s="81">
        <f t="shared" si="4"/>
        <v>14739284</v>
      </c>
      <c r="G43" s="79">
        <f t="shared" si="4"/>
        <v>14739284</v>
      </c>
      <c r="H43" s="80">
        <f t="shared" si="4"/>
        <v>14739284</v>
      </c>
      <c r="I43" s="82">
        <f t="shared" si="4"/>
        <v>-10805236</v>
      </c>
      <c r="J43" s="83">
        <f t="shared" si="4"/>
        <v>0</v>
      </c>
      <c r="K43" s="79">
        <f t="shared" si="4"/>
        <v>0</v>
      </c>
      <c r="L43" s="80">
        <f t="shared" si="4"/>
        <v>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61911322</v>
      </c>
      <c r="D45" s="69">
        <f aca="true" t="shared" si="5" ref="D45:L45">SUM(D43:D44)</f>
        <v>64466334</v>
      </c>
      <c r="E45" s="70">
        <f t="shared" si="5"/>
        <v>45747333</v>
      </c>
      <c r="F45" s="71">
        <f t="shared" si="5"/>
        <v>14739284</v>
      </c>
      <c r="G45" s="69">
        <f t="shared" si="5"/>
        <v>14739284</v>
      </c>
      <c r="H45" s="70">
        <f t="shared" si="5"/>
        <v>14739284</v>
      </c>
      <c r="I45" s="72">
        <f t="shared" si="5"/>
        <v>-10805236</v>
      </c>
      <c r="J45" s="73">
        <f t="shared" si="5"/>
        <v>0</v>
      </c>
      <c r="K45" s="69">
        <f t="shared" si="5"/>
        <v>0</v>
      </c>
      <c r="L45" s="70">
        <f t="shared" si="5"/>
        <v>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61911322</v>
      </c>
      <c r="D47" s="89">
        <f aca="true" t="shared" si="6" ref="D47:L47">SUM(D45:D46)</f>
        <v>64466334</v>
      </c>
      <c r="E47" s="90">
        <f t="shared" si="6"/>
        <v>45747333</v>
      </c>
      <c r="F47" s="91">
        <f t="shared" si="6"/>
        <v>14739284</v>
      </c>
      <c r="G47" s="89">
        <f t="shared" si="6"/>
        <v>14739284</v>
      </c>
      <c r="H47" s="92">
        <f t="shared" si="6"/>
        <v>14739284</v>
      </c>
      <c r="I47" s="93">
        <f t="shared" si="6"/>
        <v>-10805236</v>
      </c>
      <c r="J47" s="94">
        <f t="shared" si="6"/>
        <v>0</v>
      </c>
      <c r="K47" s="89">
        <f t="shared" si="6"/>
        <v>0</v>
      </c>
      <c r="L47" s="95">
        <f t="shared" si="6"/>
        <v>0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59013830</v>
      </c>
      <c r="D5" s="4">
        <v>61916699</v>
      </c>
      <c r="E5" s="5">
        <v>70448182</v>
      </c>
      <c r="F5" s="6">
        <v>-68808600</v>
      </c>
      <c r="G5" s="4">
        <v>65808583</v>
      </c>
      <c r="H5" s="7">
        <v>65808583</v>
      </c>
      <c r="I5" s="8">
        <v>70969129</v>
      </c>
      <c r="J5" s="6">
        <v>78789499</v>
      </c>
      <c r="K5" s="4">
        <v>84304764</v>
      </c>
      <c r="L5" s="7">
        <v>89363050</v>
      </c>
    </row>
    <row r="6" spans="1:12" ht="12.75">
      <c r="A6" s="28" t="s">
        <v>22</v>
      </c>
      <c r="B6" s="29" t="s">
        <v>21</v>
      </c>
      <c r="C6" s="4">
        <v>162861520</v>
      </c>
      <c r="D6" s="4">
        <v>161699009</v>
      </c>
      <c r="E6" s="7">
        <v>159401555</v>
      </c>
      <c r="F6" s="9">
        <v>-57021596</v>
      </c>
      <c r="G6" s="4">
        <v>176626751</v>
      </c>
      <c r="H6" s="7">
        <v>176626751</v>
      </c>
      <c r="I6" s="30">
        <v>176230598</v>
      </c>
      <c r="J6" s="9">
        <v>144355500</v>
      </c>
      <c r="K6" s="4">
        <v>154460385</v>
      </c>
      <c r="L6" s="7">
        <v>163728008</v>
      </c>
    </row>
    <row r="7" spans="1:12" ht="12.75">
      <c r="A7" s="31" t="s">
        <v>23</v>
      </c>
      <c r="B7" s="29" t="s">
        <v>21</v>
      </c>
      <c r="C7" s="4">
        <v>34826285</v>
      </c>
      <c r="D7" s="4">
        <v>21184220</v>
      </c>
      <c r="E7" s="7">
        <v>32785468</v>
      </c>
      <c r="F7" s="9">
        <v>-29363254</v>
      </c>
      <c r="G7" s="4">
        <v>33939001</v>
      </c>
      <c r="H7" s="7">
        <v>33939001</v>
      </c>
      <c r="I7" s="10">
        <v>32935985</v>
      </c>
      <c r="J7" s="9">
        <v>37020000</v>
      </c>
      <c r="K7" s="4">
        <v>39611400</v>
      </c>
      <c r="L7" s="7">
        <v>41988084</v>
      </c>
    </row>
    <row r="8" spans="1:12" ht="12.75">
      <c r="A8" s="31" t="s">
        <v>24</v>
      </c>
      <c r="B8" s="29" t="s">
        <v>21</v>
      </c>
      <c r="C8" s="4">
        <v>22901373</v>
      </c>
      <c r="D8" s="4">
        <v>22000331</v>
      </c>
      <c r="E8" s="7">
        <v>18671384</v>
      </c>
      <c r="F8" s="9">
        <v>0</v>
      </c>
      <c r="G8" s="4">
        <v>22400000</v>
      </c>
      <c r="H8" s="7">
        <v>22400000</v>
      </c>
      <c r="I8" s="10">
        <v>27040742</v>
      </c>
      <c r="J8" s="9">
        <v>28550900</v>
      </c>
      <c r="K8" s="4">
        <v>30549463</v>
      </c>
      <c r="L8" s="7">
        <v>32382431</v>
      </c>
    </row>
    <row r="9" spans="1:12" ht="12.75">
      <c r="A9" s="31" t="s">
        <v>25</v>
      </c>
      <c r="B9" s="29" t="s">
        <v>21</v>
      </c>
      <c r="C9" s="4">
        <v>17391423</v>
      </c>
      <c r="D9" s="4">
        <v>16644769</v>
      </c>
      <c r="E9" s="32">
        <v>14903717</v>
      </c>
      <c r="F9" s="33">
        <v>-16151096</v>
      </c>
      <c r="G9" s="34">
        <v>14910000</v>
      </c>
      <c r="H9" s="32">
        <v>14910000</v>
      </c>
      <c r="I9" s="35">
        <v>18409388</v>
      </c>
      <c r="J9" s="36">
        <v>19920300</v>
      </c>
      <c r="K9" s="34">
        <v>21314721</v>
      </c>
      <c r="L9" s="32">
        <v>22593604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1283022</v>
      </c>
      <c r="D11" s="4">
        <v>979858</v>
      </c>
      <c r="E11" s="7">
        <v>1463324</v>
      </c>
      <c r="F11" s="9">
        <v>-2032606</v>
      </c>
      <c r="G11" s="4">
        <v>2988404</v>
      </c>
      <c r="H11" s="7">
        <v>2988404</v>
      </c>
      <c r="I11" s="10">
        <v>1636395</v>
      </c>
      <c r="J11" s="9">
        <v>1425000</v>
      </c>
      <c r="K11" s="4">
        <v>1524750</v>
      </c>
      <c r="L11" s="7">
        <v>1616235</v>
      </c>
    </row>
    <row r="12" spans="1:12" ht="12.75">
      <c r="A12" s="28" t="s">
        <v>27</v>
      </c>
      <c r="B12" s="37"/>
      <c r="C12" s="4">
        <v>1759556</v>
      </c>
      <c r="D12" s="4">
        <v>1885510</v>
      </c>
      <c r="E12" s="7">
        <v>2869792</v>
      </c>
      <c r="F12" s="9">
        <v>-1846248</v>
      </c>
      <c r="G12" s="4">
        <v>1846250</v>
      </c>
      <c r="H12" s="7">
        <v>1846250</v>
      </c>
      <c r="I12" s="10">
        <v>365096</v>
      </c>
      <c r="J12" s="9">
        <v>1000000</v>
      </c>
      <c r="K12" s="4">
        <v>1070000</v>
      </c>
      <c r="L12" s="7">
        <v>1134200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29878670</v>
      </c>
      <c r="F13" s="9">
        <v>-3165000</v>
      </c>
      <c r="G13" s="4">
        <v>3165000</v>
      </c>
      <c r="H13" s="7">
        <v>3165000</v>
      </c>
      <c r="I13" s="10">
        <v>15287631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8958186</v>
      </c>
      <c r="D15" s="4">
        <v>4565871</v>
      </c>
      <c r="E15" s="7">
        <v>12353021</v>
      </c>
      <c r="F15" s="9">
        <v>-971100</v>
      </c>
      <c r="G15" s="4">
        <v>2185815</v>
      </c>
      <c r="H15" s="7">
        <v>2185815</v>
      </c>
      <c r="I15" s="10">
        <v>21579021</v>
      </c>
      <c r="J15" s="9">
        <v>22473128</v>
      </c>
      <c r="K15" s="4">
        <v>24046247</v>
      </c>
      <c r="L15" s="7">
        <v>25489022</v>
      </c>
    </row>
    <row r="16" spans="1:12" ht="12.75">
      <c r="A16" s="28" t="s">
        <v>31</v>
      </c>
      <c r="B16" s="37"/>
      <c r="C16" s="4">
        <v>4236392</v>
      </c>
      <c r="D16" s="4">
        <v>4279560</v>
      </c>
      <c r="E16" s="7">
        <v>4624914</v>
      </c>
      <c r="F16" s="9">
        <v>-2109996</v>
      </c>
      <c r="G16" s="4">
        <v>4844499</v>
      </c>
      <c r="H16" s="7">
        <v>4844499</v>
      </c>
      <c r="I16" s="10">
        <v>4492555</v>
      </c>
      <c r="J16" s="9">
        <v>4903000</v>
      </c>
      <c r="K16" s="4">
        <v>5246210</v>
      </c>
      <c r="L16" s="7">
        <v>5560983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112575258</v>
      </c>
      <c r="D18" s="4">
        <v>161144824</v>
      </c>
      <c r="E18" s="7">
        <v>134370355</v>
      </c>
      <c r="F18" s="9">
        <v>-200563999</v>
      </c>
      <c r="G18" s="4">
        <v>163595701</v>
      </c>
      <c r="H18" s="7">
        <v>163595701</v>
      </c>
      <c r="I18" s="10">
        <v>137786631</v>
      </c>
      <c r="J18" s="9">
        <v>179812750</v>
      </c>
      <c r="K18" s="4">
        <v>189706750</v>
      </c>
      <c r="L18" s="7">
        <v>203072250</v>
      </c>
    </row>
    <row r="19" spans="1:12" ht="12.75">
      <c r="A19" s="28" t="s">
        <v>34</v>
      </c>
      <c r="B19" s="37" t="s">
        <v>21</v>
      </c>
      <c r="C19" s="4">
        <v>16395764</v>
      </c>
      <c r="D19" s="4">
        <v>-659107</v>
      </c>
      <c r="E19" s="32">
        <v>1167959</v>
      </c>
      <c r="F19" s="33">
        <v>-513536</v>
      </c>
      <c r="G19" s="34">
        <v>895800</v>
      </c>
      <c r="H19" s="32">
        <v>895800</v>
      </c>
      <c r="I19" s="35">
        <v>1567904</v>
      </c>
      <c r="J19" s="36">
        <v>1205800</v>
      </c>
      <c r="K19" s="34">
        <v>1290206</v>
      </c>
      <c r="L19" s="32">
        <v>1367618</v>
      </c>
    </row>
    <row r="20" spans="1:12" ht="12.75">
      <c r="A20" s="28" t="s">
        <v>35</v>
      </c>
      <c r="B20" s="37"/>
      <c r="C20" s="4">
        <v>-14102378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428100231</v>
      </c>
      <c r="D21" s="41">
        <f t="shared" si="0"/>
        <v>455641544</v>
      </c>
      <c r="E21" s="42">
        <f t="shared" si="0"/>
        <v>482938341</v>
      </c>
      <c r="F21" s="43">
        <f t="shared" si="0"/>
        <v>-382547031</v>
      </c>
      <c r="G21" s="41">
        <f t="shared" si="0"/>
        <v>493205804</v>
      </c>
      <c r="H21" s="44">
        <f t="shared" si="0"/>
        <v>493205804</v>
      </c>
      <c r="I21" s="45">
        <f t="shared" si="0"/>
        <v>508301075</v>
      </c>
      <c r="J21" s="46">
        <f t="shared" si="0"/>
        <v>519455877</v>
      </c>
      <c r="K21" s="41">
        <f t="shared" si="0"/>
        <v>553124896</v>
      </c>
      <c r="L21" s="42">
        <f t="shared" si="0"/>
        <v>588295485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127058677</v>
      </c>
      <c r="D24" s="4">
        <v>130563756</v>
      </c>
      <c r="E24" s="7">
        <v>151623198</v>
      </c>
      <c r="F24" s="8">
        <v>66851107</v>
      </c>
      <c r="G24" s="4">
        <v>158767783</v>
      </c>
      <c r="H24" s="30">
        <v>158767783</v>
      </c>
      <c r="I24" s="10">
        <v>130942026</v>
      </c>
      <c r="J24" s="9">
        <v>152728230</v>
      </c>
      <c r="K24" s="4">
        <v>163419209</v>
      </c>
      <c r="L24" s="7">
        <v>173224353</v>
      </c>
    </row>
    <row r="25" spans="1:12" ht="12.75">
      <c r="A25" s="31" t="s">
        <v>39</v>
      </c>
      <c r="B25" s="29"/>
      <c r="C25" s="4">
        <v>15797710</v>
      </c>
      <c r="D25" s="4">
        <v>16144597</v>
      </c>
      <c r="E25" s="7">
        <v>16328174</v>
      </c>
      <c r="F25" s="9">
        <v>0</v>
      </c>
      <c r="G25" s="4">
        <v>16450000</v>
      </c>
      <c r="H25" s="7">
        <v>16450000</v>
      </c>
      <c r="I25" s="10">
        <v>16028717</v>
      </c>
      <c r="J25" s="9">
        <v>18300400</v>
      </c>
      <c r="K25" s="4">
        <v>19581428</v>
      </c>
      <c r="L25" s="7">
        <v>20756311</v>
      </c>
    </row>
    <row r="26" spans="1:12" ht="12.75">
      <c r="A26" s="31" t="s">
        <v>40</v>
      </c>
      <c r="B26" s="29" t="s">
        <v>41</v>
      </c>
      <c r="C26" s="4">
        <v>10956000</v>
      </c>
      <c r="D26" s="4">
        <v>0</v>
      </c>
      <c r="E26" s="7">
        <v>25412820</v>
      </c>
      <c r="F26" s="9">
        <v>7282668</v>
      </c>
      <c r="G26" s="4">
        <v>0</v>
      </c>
      <c r="H26" s="7">
        <v>0</v>
      </c>
      <c r="I26" s="10">
        <v>44770806</v>
      </c>
      <c r="J26" s="9">
        <v>7881443</v>
      </c>
      <c r="K26" s="4">
        <v>8433144</v>
      </c>
      <c r="L26" s="7">
        <v>8939133</v>
      </c>
    </row>
    <row r="27" spans="1:12" ht="12.75">
      <c r="A27" s="31" t="s">
        <v>42</v>
      </c>
      <c r="B27" s="29" t="s">
        <v>21</v>
      </c>
      <c r="C27" s="4">
        <v>104239474</v>
      </c>
      <c r="D27" s="4">
        <v>64684018</v>
      </c>
      <c r="E27" s="7">
        <v>74425393</v>
      </c>
      <c r="F27" s="8">
        <v>0</v>
      </c>
      <c r="G27" s="4">
        <v>72594680</v>
      </c>
      <c r="H27" s="30">
        <v>72594680</v>
      </c>
      <c r="I27" s="10">
        <v>74555964</v>
      </c>
      <c r="J27" s="9">
        <v>70866077</v>
      </c>
      <c r="K27" s="4">
        <v>75826702</v>
      </c>
      <c r="L27" s="7">
        <v>80376303</v>
      </c>
    </row>
    <row r="28" spans="1:12" ht="12.75">
      <c r="A28" s="31" t="s">
        <v>43</v>
      </c>
      <c r="B28" s="29"/>
      <c r="C28" s="4">
        <v>0</v>
      </c>
      <c r="D28" s="4">
        <v>0</v>
      </c>
      <c r="E28" s="7">
        <v>17462925</v>
      </c>
      <c r="F28" s="9">
        <v>0</v>
      </c>
      <c r="G28" s="4">
        <v>0</v>
      </c>
      <c r="H28" s="7">
        <v>0</v>
      </c>
      <c r="I28" s="10">
        <v>513447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143323796</v>
      </c>
      <c r="D29" s="4">
        <v>134321067</v>
      </c>
      <c r="E29" s="7">
        <v>114329479</v>
      </c>
      <c r="F29" s="8">
        <v>147500004</v>
      </c>
      <c r="G29" s="4">
        <v>159102090</v>
      </c>
      <c r="H29" s="30">
        <v>159102090</v>
      </c>
      <c r="I29" s="10">
        <v>165871402</v>
      </c>
      <c r="J29" s="9">
        <v>172000000</v>
      </c>
      <c r="K29" s="4">
        <v>184040000</v>
      </c>
      <c r="L29" s="7">
        <v>195082400</v>
      </c>
    </row>
    <row r="30" spans="1:12" ht="12.75">
      <c r="A30" s="31" t="s">
        <v>45</v>
      </c>
      <c r="B30" s="29" t="s">
        <v>46</v>
      </c>
      <c r="C30" s="4">
        <v>18007626</v>
      </c>
      <c r="D30" s="4">
        <v>20798295</v>
      </c>
      <c r="E30" s="7">
        <v>10592146</v>
      </c>
      <c r="F30" s="9">
        <v>14393796</v>
      </c>
      <c r="G30" s="4">
        <v>17102599</v>
      </c>
      <c r="H30" s="7">
        <v>17102599</v>
      </c>
      <c r="I30" s="10">
        <v>20169438</v>
      </c>
      <c r="J30" s="9">
        <v>13621200</v>
      </c>
      <c r="K30" s="4">
        <v>14574684</v>
      </c>
      <c r="L30" s="7">
        <v>15449165</v>
      </c>
    </row>
    <row r="31" spans="1:12" ht="12.75">
      <c r="A31" s="31" t="s">
        <v>47</v>
      </c>
      <c r="B31" s="29"/>
      <c r="C31" s="4">
        <v>55610577</v>
      </c>
      <c r="D31" s="4">
        <v>48113107</v>
      </c>
      <c r="E31" s="7">
        <v>54540260</v>
      </c>
      <c r="F31" s="8">
        <v>55604244</v>
      </c>
      <c r="G31" s="4">
        <v>86893379</v>
      </c>
      <c r="H31" s="30">
        <v>86893379</v>
      </c>
      <c r="I31" s="10">
        <v>79478177</v>
      </c>
      <c r="J31" s="9">
        <v>68518500</v>
      </c>
      <c r="K31" s="4">
        <v>70330195</v>
      </c>
      <c r="L31" s="7">
        <v>73010806</v>
      </c>
    </row>
    <row r="32" spans="1:12" ht="12.75">
      <c r="A32" s="31" t="s">
        <v>33</v>
      </c>
      <c r="B32" s="29"/>
      <c r="C32" s="4">
        <v>19177049</v>
      </c>
      <c r="D32" s="4">
        <v>15059529</v>
      </c>
      <c r="E32" s="7">
        <v>16953864</v>
      </c>
      <c r="F32" s="9">
        <v>8852268</v>
      </c>
      <c r="G32" s="4">
        <v>1000000</v>
      </c>
      <c r="H32" s="7">
        <v>1000000</v>
      </c>
      <c r="I32" s="10">
        <v>6525567</v>
      </c>
      <c r="J32" s="9">
        <v>10081117</v>
      </c>
      <c r="K32" s="4">
        <v>10786795</v>
      </c>
      <c r="L32" s="7">
        <v>11434003</v>
      </c>
    </row>
    <row r="33" spans="1:12" ht="12.75">
      <c r="A33" s="31" t="s">
        <v>48</v>
      </c>
      <c r="B33" s="29" t="s">
        <v>49</v>
      </c>
      <c r="C33" s="4">
        <v>82278455</v>
      </c>
      <c r="D33" s="4">
        <v>46416459</v>
      </c>
      <c r="E33" s="7">
        <v>48496195</v>
      </c>
      <c r="F33" s="8">
        <v>56950555</v>
      </c>
      <c r="G33" s="4">
        <v>49795797</v>
      </c>
      <c r="H33" s="7">
        <v>49795797</v>
      </c>
      <c r="I33" s="10">
        <v>29825345</v>
      </c>
      <c r="J33" s="9">
        <v>38438660</v>
      </c>
      <c r="K33" s="4">
        <v>41129366</v>
      </c>
      <c r="L33" s="7">
        <v>43597129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124684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576449364</v>
      </c>
      <c r="D35" s="41">
        <f aca="true" t="shared" si="1" ref="D35:L35">SUM(D24:D34)</f>
        <v>476100828</v>
      </c>
      <c r="E35" s="42">
        <f t="shared" si="1"/>
        <v>530289138</v>
      </c>
      <c r="F35" s="43">
        <f t="shared" si="1"/>
        <v>357434642</v>
      </c>
      <c r="G35" s="41">
        <f t="shared" si="1"/>
        <v>561706328</v>
      </c>
      <c r="H35" s="42">
        <f t="shared" si="1"/>
        <v>561706328</v>
      </c>
      <c r="I35" s="45">
        <f t="shared" si="1"/>
        <v>568680889</v>
      </c>
      <c r="J35" s="46">
        <f t="shared" si="1"/>
        <v>552435627</v>
      </c>
      <c r="K35" s="41">
        <f t="shared" si="1"/>
        <v>588121523</v>
      </c>
      <c r="L35" s="42">
        <f t="shared" si="1"/>
        <v>621869603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-148349133</v>
      </c>
      <c r="D37" s="57">
        <f aca="true" t="shared" si="2" ref="D37:L37">+D21-D35</f>
        <v>-20459284</v>
      </c>
      <c r="E37" s="58">
        <f t="shared" si="2"/>
        <v>-47350797</v>
      </c>
      <c r="F37" s="59">
        <f t="shared" si="2"/>
        <v>-739981673</v>
      </c>
      <c r="G37" s="57">
        <f t="shared" si="2"/>
        <v>-68500524</v>
      </c>
      <c r="H37" s="58">
        <f t="shared" si="2"/>
        <v>-68500524</v>
      </c>
      <c r="I37" s="60">
        <f t="shared" si="2"/>
        <v>-60379814</v>
      </c>
      <c r="J37" s="61">
        <f t="shared" si="2"/>
        <v>-32979750</v>
      </c>
      <c r="K37" s="57">
        <f t="shared" si="2"/>
        <v>-34996627</v>
      </c>
      <c r="L37" s="58">
        <f t="shared" si="2"/>
        <v>-33574118</v>
      </c>
    </row>
    <row r="38" spans="1:12" ht="21" customHeight="1">
      <c r="A38" s="62" t="s">
        <v>53</v>
      </c>
      <c r="B38" s="37" t="s">
        <v>54</v>
      </c>
      <c r="C38" s="4">
        <v>60860711</v>
      </c>
      <c r="D38" s="4">
        <v>0</v>
      </c>
      <c r="E38" s="7">
        <v>317357</v>
      </c>
      <c r="F38" s="9">
        <v>0</v>
      </c>
      <c r="G38" s="4">
        <v>36112300</v>
      </c>
      <c r="H38" s="7">
        <v>36112300</v>
      </c>
      <c r="I38" s="10">
        <v>45023980</v>
      </c>
      <c r="J38" s="9">
        <v>35278250</v>
      </c>
      <c r="K38" s="4">
        <v>37121250</v>
      </c>
      <c r="L38" s="7">
        <v>39771750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35585307</v>
      </c>
      <c r="F40" s="64">
        <v>0</v>
      </c>
      <c r="G40" s="65">
        <v>0</v>
      </c>
      <c r="H40" s="66">
        <v>0</v>
      </c>
      <c r="I40" s="10">
        <v>1715427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-87488422</v>
      </c>
      <c r="D41" s="69">
        <f aca="true" t="shared" si="3" ref="D41:L41">SUM(D37:D40)</f>
        <v>-20459284</v>
      </c>
      <c r="E41" s="70">
        <f t="shared" si="3"/>
        <v>-11448133</v>
      </c>
      <c r="F41" s="71">
        <f t="shared" si="3"/>
        <v>-739981673</v>
      </c>
      <c r="G41" s="69">
        <f t="shared" si="3"/>
        <v>-32388224</v>
      </c>
      <c r="H41" s="70">
        <f t="shared" si="3"/>
        <v>-32388224</v>
      </c>
      <c r="I41" s="72">
        <f t="shared" si="3"/>
        <v>-13640407</v>
      </c>
      <c r="J41" s="73">
        <f t="shared" si="3"/>
        <v>2298500</v>
      </c>
      <c r="K41" s="69">
        <f t="shared" si="3"/>
        <v>2124623</v>
      </c>
      <c r="L41" s="70">
        <f t="shared" si="3"/>
        <v>6197632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-87488422</v>
      </c>
      <c r="D43" s="79">
        <f aca="true" t="shared" si="4" ref="D43:L43">+D41-D42</f>
        <v>-20459284</v>
      </c>
      <c r="E43" s="80">
        <f t="shared" si="4"/>
        <v>-11448133</v>
      </c>
      <c r="F43" s="81">
        <f t="shared" si="4"/>
        <v>-739981673</v>
      </c>
      <c r="G43" s="79">
        <f t="shared" si="4"/>
        <v>-32388224</v>
      </c>
      <c r="H43" s="80">
        <f t="shared" si="4"/>
        <v>-32388224</v>
      </c>
      <c r="I43" s="82">
        <f t="shared" si="4"/>
        <v>-13640407</v>
      </c>
      <c r="J43" s="83">
        <f t="shared" si="4"/>
        <v>2298500</v>
      </c>
      <c r="K43" s="79">
        <f t="shared" si="4"/>
        <v>2124623</v>
      </c>
      <c r="L43" s="80">
        <f t="shared" si="4"/>
        <v>6197632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-87488422</v>
      </c>
      <c r="D45" s="69">
        <f aca="true" t="shared" si="5" ref="D45:L45">SUM(D43:D44)</f>
        <v>-20459284</v>
      </c>
      <c r="E45" s="70">
        <f t="shared" si="5"/>
        <v>-11448133</v>
      </c>
      <c r="F45" s="71">
        <f t="shared" si="5"/>
        <v>-739981673</v>
      </c>
      <c r="G45" s="69">
        <f t="shared" si="5"/>
        <v>-32388224</v>
      </c>
      <c r="H45" s="70">
        <f t="shared" si="5"/>
        <v>-32388224</v>
      </c>
      <c r="I45" s="72">
        <f t="shared" si="5"/>
        <v>-13640407</v>
      </c>
      <c r="J45" s="73">
        <f t="shared" si="5"/>
        <v>2298500</v>
      </c>
      <c r="K45" s="69">
        <f t="shared" si="5"/>
        <v>2124623</v>
      </c>
      <c r="L45" s="70">
        <f t="shared" si="5"/>
        <v>6197632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-87488422</v>
      </c>
      <c r="D47" s="89">
        <f aca="true" t="shared" si="6" ref="D47:L47">SUM(D45:D46)</f>
        <v>-20459284</v>
      </c>
      <c r="E47" s="90">
        <f t="shared" si="6"/>
        <v>-11448133</v>
      </c>
      <c r="F47" s="91">
        <f t="shared" si="6"/>
        <v>-739981673</v>
      </c>
      <c r="G47" s="89">
        <f t="shared" si="6"/>
        <v>-32388224</v>
      </c>
      <c r="H47" s="92">
        <f t="shared" si="6"/>
        <v>-32388224</v>
      </c>
      <c r="I47" s="93">
        <f t="shared" si="6"/>
        <v>-13640407</v>
      </c>
      <c r="J47" s="94">
        <f t="shared" si="6"/>
        <v>2298500</v>
      </c>
      <c r="K47" s="89">
        <f t="shared" si="6"/>
        <v>2124623</v>
      </c>
      <c r="L47" s="95">
        <f t="shared" si="6"/>
        <v>6197632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18230205</v>
      </c>
      <c r="D5" s="4">
        <v>19507344</v>
      </c>
      <c r="E5" s="5">
        <v>11273869</v>
      </c>
      <c r="F5" s="6">
        <v>23230456</v>
      </c>
      <c r="G5" s="4">
        <v>22995000</v>
      </c>
      <c r="H5" s="7">
        <v>22995000</v>
      </c>
      <c r="I5" s="8">
        <v>22122675</v>
      </c>
      <c r="J5" s="6">
        <v>25536880</v>
      </c>
      <c r="K5" s="4">
        <v>26864795</v>
      </c>
      <c r="L5" s="7">
        <v>28261765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1685461</v>
      </c>
      <c r="D9" s="4">
        <v>0</v>
      </c>
      <c r="E9" s="32">
        <v>152086</v>
      </c>
      <c r="F9" s="33">
        <v>2018456</v>
      </c>
      <c r="G9" s="34">
        <v>2018456</v>
      </c>
      <c r="H9" s="32">
        <v>2018456</v>
      </c>
      <c r="I9" s="35">
        <v>1881275</v>
      </c>
      <c r="J9" s="36">
        <v>2123415</v>
      </c>
      <c r="K9" s="34">
        <v>2233833</v>
      </c>
      <c r="L9" s="32">
        <v>2349992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59923</v>
      </c>
      <c r="D11" s="4">
        <v>167381</v>
      </c>
      <c r="E11" s="7">
        <v>20533</v>
      </c>
      <c r="F11" s="9">
        <v>247911</v>
      </c>
      <c r="G11" s="4">
        <v>246039</v>
      </c>
      <c r="H11" s="7">
        <v>246039</v>
      </c>
      <c r="I11" s="10">
        <v>196423</v>
      </c>
      <c r="J11" s="9">
        <v>277437</v>
      </c>
      <c r="K11" s="4">
        <v>292187</v>
      </c>
      <c r="L11" s="7">
        <v>307622</v>
      </c>
    </row>
    <row r="12" spans="1:12" ht="12.75">
      <c r="A12" s="28" t="s">
        <v>27</v>
      </c>
      <c r="B12" s="37"/>
      <c r="C12" s="4">
        <v>1813802</v>
      </c>
      <c r="D12" s="4">
        <v>0</v>
      </c>
      <c r="E12" s="7">
        <v>0</v>
      </c>
      <c r="F12" s="9">
        <v>1940333</v>
      </c>
      <c r="G12" s="4">
        <v>1940333</v>
      </c>
      <c r="H12" s="7">
        <v>1940333</v>
      </c>
      <c r="I12" s="10">
        <v>1580450</v>
      </c>
      <c r="J12" s="9">
        <v>2041230</v>
      </c>
      <c r="K12" s="4">
        <v>2147374</v>
      </c>
      <c r="L12" s="7">
        <v>2259038</v>
      </c>
    </row>
    <row r="13" spans="1:12" ht="12.75">
      <c r="A13" s="28" t="s">
        <v>28</v>
      </c>
      <c r="B13" s="37"/>
      <c r="C13" s="4">
        <v>2120594</v>
      </c>
      <c r="D13" s="4">
        <v>2444145</v>
      </c>
      <c r="E13" s="7">
        <v>86740</v>
      </c>
      <c r="F13" s="9">
        <v>1590000</v>
      </c>
      <c r="G13" s="4">
        <v>2600000</v>
      </c>
      <c r="H13" s="7">
        <v>2600000</v>
      </c>
      <c r="I13" s="10">
        <v>3518896</v>
      </c>
      <c r="J13" s="9">
        <v>2735200</v>
      </c>
      <c r="K13" s="4">
        <v>2877430</v>
      </c>
      <c r="L13" s="7">
        <v>3027057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281223</v>
      </c>
      <c r="D15" s="4">
        <v>267658</v>
      </c>
      <c r="E15" s="7">
        <v>300184</v>
      </c>
      <c r="F15" s="9">
        <v>324360</v>
      </c>
      <c r="G15" s="4">
        <v>324360</v>
      </c>
      <c r="H15" s="7">
        <v>324360</v>
      </c>
      <c r="I15" s="10">
        <v>434529</v>
      </c>
      <c r="J15" s="9">
        <v>340798</v>
      </c>
      <c r="K15" s="4">
        <v>361928</v>
      </c>
      <c r="L15" s="7">
        <v>383281</v>
      </c>
    </row>
    <row r="16" spans="1:12" ht="12.75">
      <c r="A16" s="28" t="s">
        <v>31</v>
      </c>
      <c r="B16" s="37"/>
      <c r="C16" s="4">
        <v>667973</v>
      </c>
      <c r="D16" s="4">
        <v>868944</v>
      </c>
      <c r="E16" s="7">
        <v>73604</v>
      </c>
      <c r="F16" s="9">
        <v>888140</v>
      </c>
      <c r="G16" s="4">
        <v>888140</v>
      </c>
      <c r="H16" s="7">
        <v>888140</v>
      </c>
      <c r="I16" s="10">
        <v>926328</v>
      </c>
      <c r="J16" s="9">
        <v>946605</v>
      </c>
      <c r="K16" s="4">
        <v>1005370</v>
      </c>
      <c r="L16" s="7">
        <v>1064617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129307103</v>
      </c>
      <c r="D18" s="4">
        <v>124758250</v>
      </c>
      <c r="E18" s="7">
        <v>4016834</v>
      </c>
      <c r="F18" s="9">
        <v>142909000</v>
      </c>
      <c r="G18" s="4">
        <v>141909000</v>
      </c>
      <c r="H18" s="7">
        <v>141909000</v>
      </c>
      <c r="I18" s="10">
        <v>141954415</v>
      </c>
      <c r="J18" s="9">
        <v>163378064</v>
      </c>
      <c r="K18" s="4">
        <v>170463527</v>
      </c>
      <c r="L18" s="7">
        <v>180662627</v>
      </c>
    </row>
    <row r="19" spans="1:12" ht="12.75">
      <c r="A19" s="28" t="s">
        <v>34</v>
      </c>
      <c r="B19" s="37" t="s">
        <v>21</v>
      </c>
      <c r="C19" s="4">
        <v>730204</v>
      </c>
      <c r="D19" s="4">
        <v>4399167</v>
      </c>
      <c r="E19" s="32">
        <v>26259</v>
      </c>
      <c r="F19" s="33">
        <v>1272885</v>
      </c>
      <c r="G19" s="34">
        <v>1273001</v>
      </c>
      <c r="H19" s="32">
        <v>1273001</v>
      </c>
      <c r="I19" s="35">
        <v>186228</v>
      </c>
      <c r="J19" s="36">
        <v>550618</v>
      </c>
      <c r="K19" s="34">
        <v>574211</v>
      </c>
      <c r="L19" s="32">
        <v>571215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-24174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154896488</v>
      </c>
      <c r="D21" s="41">
        <f t="shared" si="0"/>
        <v>152412889</v>
      </c>
      <c r="E21" s="42">
        <f t="shared" si="0"/>
        <v>15950109</v>
      </c>
      <c r="F21" s="43">
        <f t="shared" si="0"/>
        <v>174421541</v>
      </c>
      <c r="G21" s="41">
        <f t="shared" si="0"/>
        <v>174194329</v>
      </c>
      <c r="H21" s="44">
        <f t="shared" si="0"/>
        <v>174194329</v>
      </c>
      <c r="I21" s="45">
        <f t="shared" si="0"/>
        <v>172777045</v>
      </c>
      <c r="J21" s="46">
        <f t="shared" si="0"/>
        <v>197930247</v>
      </c>
      <c r="K21" s="41">
        <f t="shared" si="0"/>
        <v>206820655</v>
      </c>
      <c r="L21" s="42">
        <f t="shared" si="0"/>
        <v>218887214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67668060</v>
      </c>
      <c r="D24" s="4">
        <v>73794887</v>
      </c>
      <c r="E24" s="7">
        <v>7680346</v>
      </c>
      <c r="F24" s="8">
        <v>80466375</v>
      </c>
      <c r="G24" s="4">
        <v>83215001</v>
      </c>
      <c r="H24" s="30">
        <v>83215001</v>
      </c>
      <c r="I24" s="10">
        <v>94749589</v>
      </c>
      <c r="J24" s="9">
        <v>89490742</v>
      </c>
      <c r="K24" s="4">
        <v>96261038</v>
      </c>
      <c r="L24" s="7">
        <v>103166523</v>
      </c>
    </row>
    <row r="25" spans="1:12" ht="12.75">
      <c r="A25" s="31" t="s">
        <v>39</v>
      </c>
      <c r="B25" s="29"/>
      <c r="C25" s="4">
        <v>12494879</v>
      </c>
      <c r="D25" s="4">
        <v>13185058</v>
      </c>
      <c r="E25" s="7">
        <v>1138914</v>
      </c>
      <c r="F25" s="9">
        <v>14308409</v>
      </c>
      <c r="G25" s="4">
        <v>14822000</v>
      </c>
      <c r="H25" s="7">
        <v>14822000</v>
      </c>
      <c r="I25" s="10">
        <v>13531680</v>
      </c>
      <c r="J25" s="9">
        <v>15486957</v>
      </c>
      <c r="K25" s="4">
        <v>16323250</v>
      </c>
      <c r="L25" s="7">
        <v>17204706</v>
      </c>
    </row>
    <row r="26" spans="1:12" ht="12.75">
      <c r="A26" s="31" t="s">
        <v>40</v>
      </c>
      <c r="B26" s="29" t="s">
        <v>41</v>
      </c>
      <c r="C26" s="4">
        <v>1807406</v>
      </c>
      <c r="D26" s="4">
        <v>3976815</v>
      </c>
      <c r="E26" s="7">
        <v>2326178</v>
      </c>
      <c r="F26" s="9">
        <v>3109977</v>
      </c>
      <c r="G26" s="4">
        <v>1735977</v>
      </c>
      <c r="H26" s="7">
        <v>1735977</v>
      </c>
      <c r="I26" s="10">
        <v>-9239328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10395852</v>
      </c>
      <c r="D27" s="4">
        <v>12816722</v>
      </c>
      <c r="E27" s="7">
        <v>19092096</v>
      </c>
      <c r="F27" s="8">
        <v>4916030</v>
      </c>
      <c r="G27" s="4">
        <v>4916030</v>
      </c>
      <c r="H27" s="30">
        <v>4916030</v>
      </c>
      <c r="I27" s="10">
        <v>19522791</v>
      </c>
      <c r="J27" s="9">
        <v>9678883</v>
      </c>
      <c r="K27" s="4">
        <v>10182185</v>
      </c>
      <c r="L27" s="7">
        <v>10711658</v>
      </c>
    </row>
    <row r="28" spans="1:12" ht="12.75">
      <c r="A28" s="31" t="s">
        <v>43</v>
      </c>
      <c r="B28" s="29"/>
      <c r="C28" s="4">
        <v>128738</v>
      </c>
      <c r="D28" s="4">
        <v>142175</v>
      </c>
      <c r="E28" s="7">
        <v>236013</v>
      </c>
      <c r="F28" s="9">
        <v>200000</v>
      </c>
      <c r="G28" s="4">
        <v>60000</v>
      </c>
      <c r="H28" s="7">
        <v>60000</v>
      </c>
      <c r="I28" s="10">
        <v>412509</v>
      </c>
      <c r="J28" s="9">
        <v>500000</v>
      </c>
      <c r="K28" s="4">
        <v>526000</v>
      </c>
      <c r="L28" s="7">
        <v>553352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-65915</v>
      </c>
      <c r="F30" s="9">
        <v>4540000</v>
      </c>
      <c r="G30" s="4">
        <v>1386000</v>
      </c>
      <c r="H30" s="7">
        <v>1386000</v>
      </c>
      <c r="I30" s="10">
        <v>1346205</v>
      </c>
      <c r="J30" s="9">
        <v>1385000</v>
      </c>
      <c r="K30" s="4">
        <v>1457020</v>
      </c>
      <c r="L30" s="7">
        <v>1532785</v>
      </c>
    </row>
    <row r="31" spans="1:12" ht="12.75">
      <c r="A31" s="31" t="s">
        <v>47</v>
      </c>
      <c r="B31" s="29"/>
      <c r="C31" s="4">
        <v>12328005</v>
      </c>
      <c r="D31" s="4">
        <v>17132962</v>
      </c>
      <c r="E31" s="7">
        <v>13615326</v>
      </c>
      <c r="F31" s="8">
        <v>24051527</v>
      </c>
      <c r="G31" s="4">
        <v>29865551</v>
      </c>
      <c r="H31" s="30">
        <v>29865551</v>
      </c>
      <c r="I31" s="10">
        <v>35168496</v>
      </c>
      <c r="J31" s="9">
        <v>26679664</v>
      </c>
      <c r="K31" s="4">
        <v>28334406</v>
      </c>
      <c r="L31" s="7">
        <v>29596145</v>
      </c>
    </row>
    <row r="32" spans="1:12" ht="12.75">
      <c r="A32" s="31" t="s">
        <v>33</v>
      </c>
      <c r="B32" s="29"/>
      <c r="C32" s="4">
        <v>876383</v>
      </c>
      <c r="D32" s="4">
        <v>0</v>
      </c>
      <c r="E32" s="7">
        <v>0</v>
      </c>
      <c r="F32" s="9">
        <v>1550000</v>
      </c>
      <c r="G32" s="4">
        <v>1550000</v>
      </c>
      <c r="H32" s="7">
        <v>1550000</v>
      </c>
      <c r="I32" s="10">
        <v>247783</v>
      </c>
      <c r="J32" s="9">
        <v>400000</v>
      </c>
      <c r="K32" s="4">
        <v>420800</v>
      </c>
      <c r="L32" s="7">
        <v>442682</v>
      </c>
    </row>
    <row r="33" spans="1:12" ht="12.75">
      <c r="A33" s="31" t="s">
        <v>48</v>
      </c>
      <c r="B33" s="29" t="s">
        <v>49</v>
      </c>
      <c r="C33" s="4">
        <v>34363657</v>
      </c>
      <c r="D33" s="4">
        <v>45386533</v>
      </c>
      <c r="E33" s="7">
        <v>5095239</v>
      </c>
      <c r="F33" s="8">
        <v>32359323</v>
      </c>
      <c r="G33" s="4">
        <v>37934424</v>
      </c>
      <c r="H33" s="7">
        <v>37934424</v>
      </c>
      <c r="I33" s="10">
        <v>34749633</v>
      </c>
      <c r="J33" s="9">
        <v>46465652</v>
      </c>
      <c r="K33" s="4">
        <v>49943744</v>
      </c>
      <c r="L33" s="7">
        <v>51437878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140062980</v>
      </c>
      <c r="D35" s="41">
        <f aca="true" t="shared" si="1" ref="D35:L35">SUM(D24:D34)</f>
        <v>166435152</v>
      </c>
      <c r="E35" s="42">
        <f t="shared" si="1"/>
        <v>49118197</v>
      </c>
      <c r="F35" s="43">
        <f t="shared" si="1"/>
        <v>165501641</v>
      </c>
      <c r="G35" s="41">
        <f t="shared" si="1"/>
        <v>175484983</v>
      </c>
      <c r="H35" s="42">
        <f t="shared" si="1"/>
        <v>175484983</v>
      </c>
      <c r="I35" s="45">
        <f t="shared" si="1"/>
        <v>190489358</v>
      </c>
      <c r="J35" s="46">
        <f t="shared" si="1"/>
        <v>190086898</v>
      </c>
      <c r="K35" s="41">
        <f t="shared" si="1"/>
        <v>203448443</v>
      </c>
      <c r="L35" s="42">
        <f t="shared" si="1"/>
        <v>214645729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14833508</v>
      </c>
      <c r="D37" s="57">
        <f aca="true" t="shared" si="2" ref="D37:L37">+D21-D35</f>
        <v>-14022263</v>
      </c>
      <c r="E37" s="58">
        <f t="shared" si="2"/>
        <v>-33168088</v>
      </c>
      <c r="F37" s="59">
        <f t="shared" si="2"/>
        <v>8919900</v>
      </c>
      <c r="G37" s="57">
        <f t="shared" si="2"/>
        <v>-1290654</v>
      </c>
      <c r="H37" s="58">
        <f t="shared" si="2"/>
        <v>-1290654</v>
      </c>
      <c r="I37" s="60">
        <f t="shared" si="2"/>
        <v>-17712313</v>
      </c>
      <c r="J37" s="61">
        <f t="shared" si="2"/>
        <v>7843349</v>
      </c>
      <c r="K37" s="57">
        <f t="shared" si="2"/>
        <v>3372212</v>
      </c>
      <c r="L37" s="58">
        <f t="shared" si="2"/>
        <v>4241485</v>
      </c>
    </row>
    <row r="38" spans="1:12" ht="21" customHeight="1">
      <c r="A38" s="62" t="s">
        <v>53</v>
      </c>
      <c r="B38" s="37" t="s">
        <v>54</v>
      </c>
      <c r="C38" s="4">
        <v>47505098</v>
      </c>
      <c r="D38" s="4">
        <v>44415812</v>
      </c>
      <c r="E38" s="7">
        <v>6440317</v>
      </c>
      <c r="F38" s="9">
        <v>46286000</v>
      </c>
      <c r="G38" s="4">
        <v>46286000</v>
      </c>
      <c r="H38" s="7">
        <v>46286000</v>
      </c>
      <c r="I38" s="10">
        <v>31329991</v>
      </c>
      <c r="J38" s="9">
        <v>39873000</v>
      </c>
      <c r="K38" s="4">
        <v>42428000</v>
      </c>
      <c r="L38" s="7">
        <v>44828000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62338606</v>
      </c>
      <c r="D41" s="69">
        <f aca="true" t="shared" si="3" ref="D41:L41">SUM(D37:D40)</f>
        <v>30393549</v>
      </c>
      <c r="E41" s="70">
        <f t="shared" si="3"/>
        <v>-26727771</v>
      </c>
      <c r="F41" s="71">
        <f t="shared" si="3"/>
        <v>55205900</v>
      </c>
      <c r="G41" s="69">
        <f t="shared" si="3"/>
        <v>44995346</v>
      </c>
      <c r="H41" s="70">
        <f t="shared" si="3"/>
        <v>44995346</v>
      </c>
      <c r="I41" s="72">
        <f t="shared" si="3"/>
        <v>13617678</v>
      </c>
      <c r="J41" s="73">
        <f t="shared" si="3"/>
        <v>47716349</v>
      </c>
      <c r="K41" s="69">
        <f t="shared" si="3"/>
        <v>45800212</v>
      </c>
      <c r="L41" s="70">
        <f t="shared" si="3"/>
        <v>49069485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62338606</v>
      </c>
      <c r="D43" s="79">
        <f aca="true" t="shared" si="4" ref="D43:L43">+D41-D42</f>
        <v>30393549</v>
      </c>
      <c r="E43" s="80">
        <f t="shared" si="4"/>
        <v>-26727771</v>
      </c>
      <c r="F43" s="81">
        <f t="shared" si="4"/>
        <v>55205900</v>
      </c>
      <c r="G43" s="79">
        <f t="shared" si="4"/>
        <v>44995346</v>
      </c>
      <c r="H43" s="80">
        <f t="shared" si="4"/>
        <v>44995346</v>
      </c>
      <c r="I43" s="82">
        <f t="shared" si="4"/>
        <v>13617678</v>
      </c>
      <c r="J43" s="83">
        <f t="shared" si="4"/>
        <v>47716349</v>
      </c>
      <c r="K43" s="79">
        <f t="shared" si="4"/>
        <v>45800212</v>
      </c>
      <c r="L43" s="80">
        <f t="shared" si="4"/>
        <v>49069485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62338606</v>
      </c>
      <c r="D45" s="69">
        <f aca="true" t="shared" si="5" ref="D45:L45">SUM(D43:D44)</f>
        <v>30393549</v>
      </c>
      <c r="E45" s="70">
        <f t="shared" si="5"/>
        <v>-26727771</v>
      </c>
      <c r="F45" s="71">
        <f t="shared" si="5"/>
        <v>55205900</v>
      </c>
      <c r="G45" s="69">
        <f t="shared" si="5"/>
        <v>44995346</v>
      </c>
      <c r="H45" s="70">
        <f t="shared" si="5"/>
        <v>44995346</v>
      </c>
      <c r="I45" s="72">
        <f t="shared" si="5"/>
        <v>13617678</v>
      </c>
      <c r="J45" s="73">
        <f t="shared" si="5"/>
        <v>47716349</v>
      </c>
      <c r="K45" s="69">
        <f t="shared" si="5"/>
        <v>45800212</v>
      </c>
      <c r="L45" s="70">
        <f t="shared" si="5"/>
        <v>49069485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62338606</v>
      </c>
      <c r="D47" s="89">
        <f aca="true" t="shared" si="6" ref="D47:L47">SUM(D45:D46)</f>
        <v>30393549</v>
      </c>
      <c r="E47" s="90">
        <f t="shared" si="6"/>
        <v>-26727771</v>
      </c>
      <c r="F47" s="91">
        <f t="shared" si="6"/>
        <v>55205900</v>
      </c>
      <c r="G47" s="89">
        <f t="shared" si="6"/>
        <v>44995346</v>
      </c>
      <c r="H47" s="92">
        <f t="shared" si="6"/>
        <v>44995346</v>
      </c>
      <c r="I47" s="93">
        <f t="shared" si="6"/>
        <v>13617678</v>
      </c>
      <c r="J47" s="94">
        <f t="shared" si="6"/>
        <v>47716349</v>
      </c>
      <c r="K47" s="89">
        <f t="shared" si="6"/>
        <v>45800212</v>
      </c>
      <c r="L47" s="95">
        <f t="shared" si="6"/>
        <v>49069485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49076268</v>
      </c>
      <c r="D5" s="4">
        <v>54295934</v>
      </c>
      <c r="E5" s="5">
        <v>60681453</v>
      </c>
      <c r="F5" s="6">
        <v>65117000</v>
      </c>
      <c r="G5" s="4">
        <v>65117000</v>
      </c>
      <c r="H5" s="7">
        <v>65117000</v>
      </c>
      <c r="I5" s="8">
        <v>64540056</v>
      </c>
      <c r="J5" s="6">
        <v>75541047</v>
      </c>
      <c r="K5" s="4">
        <v>79479523</v>
      </c>
      <c r="L5" s="7">
        <v>83623519</v>
      </c>
    </row>
    <row r="6" spans="1:12" ht="12.75">
      <c r="A6" s="28" t="s">
        <v>22</v>
      </c>
      <c r="B6" s="29" t="s">
        <v>21</v>
      </c>
      <c r="C6" s="4">
        <v>58447509</v>
      </c>
      <c r="D6" s="4">
        <v>85536541</v>
      </c>
      <c r="E6" s="7">
        <v>61394442</v>
      </c>
      <c r="F6" s="9">
        <v>67868000</v>
      </c>
      <c r="G6" s="4">
        <v>67998000</v>
      </c>
      <c r="H6" s="7">
        <v>67998000</v>
      </c>
      <c r="I6" s="30">
        <v>60006174</v>
      </c>
      <c r="J6" s="9">
        <v>75168000</v>
      </c>
      <c r="K6" s="4">
        <v>78346236</v>
      </c>
      <c r="L6" s="7">
        <v>82426453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7200494</v>
      </c>
      <c r="D9" s="4">
        <v>0</v>
      </c>
      <c r="E9" s="32">
        <v>6876481</v>
      </c>
      <c r="F9" s="33">
        <v>9210000</v>
      </c>
      <c r="G9" s="34">
        <v>9210000</v>
      </c>
      <c r="H9" s="32">
        <v>9210000</v>
      </c>
      <c r="I9" s="35">
        <v>7961409</v>
      </c>
      <c r="J9" s="36">
        <v>9200000</v>
      </c>
      <c r="K9" s="34">
        <v>9005110</v>
      </c>
      <c r="L9" s="32">
        <v>9473366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971013</v>
      </c>
      <c r="D11" s="4">
        <v>1043918</v>
      </c>
      <c r="E11" s="7">
        <v>1444700</v>
      </c>
      <c r="F11" s="9">
        <v>800100</v>
      </c>
      <c r="G11" s="4">
        <v>1224400</v>
      </c>
      <c r="H11" s="7">
        <v>1224400</v>
      </c>
      <c r="I11" s="10">
        <v>1164126</v>
      </c>
      <c r="J11" s="9">
        <v>864300</v>
      </c>
      <c r="K11" s="4">
        <v>909384</v>
      </c>
      <c r="L11" s="7">
        <v>956817</v>
      </c>
    </row>
    <row r="12" spans="1:12" ht="12.75">
      <c r="A12" s="28" t="s">
        <v>27</v>
      </c>
      <c r="B12" s="37"/>
      <c r="C12" s="4">
        <v>3956490</v>
      </c>
      <c r="D12" s="4">
        <v>776601</v>
      </c>
      <c r="E12" s="7">
        <v>790101</v>
      </c>
      <c r="F12" s="9">
        <v>1000000</v>
      </c>
      <c r="G12" s="4">
        <v>1600000</v>
      </c>
      <c r="H12" s="7">
        <v>1600000</v>
      </c>
      <c r="I12" s="10">
        <v>724229</v>
      </c>
      <c r="J12" s="9">
        <v>1055000</v>
      </c>
      <c r="K12" s="4">
        <v>1109915</v>
      </c>
      <c r="L12" s="7">
        <v>1167985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4257368</v>
      </c>
      <c r="F13" s="9">
        <v>0</v>
      </c>
      <c r="G13" s="4">
        <v>1000000</v>
      </c>
      <c r="H13" s="7">
        <v>1000000</v>
      </c>
      <c r="I13" s="10">
        <v>1751243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24391440</v>
      </c>
      <c r="D15" s="4">
        <v>18657095</v>
      </c>
      <c r="E15" s="7">
        <v>4991282</v>
      </c>
      <c r="F15" s="9">
        <v>5500000</v>
      </c>
      <c r="G15" s="4">
        <v>5500000</v>
      </c>
      <c r="H15" s="7">
        <v>5500000</v>
      </c>
      <c r="I15" s="10">
        <v>889421</v>
      </c>
      <c r="J15" s="9">
        <v>4000000</v>
      </c>
      <c r="K15" s="4">
        <v>4206500</v>
      </c>
      <c r="L15" s="7">
        <v>4423659</v>
      </c>
    </row>
    <row r="16" spans="1:12" ht="12.75">
      <c r="A16" s="28" t="s">
        <v>31</v>
      </c>
      <c r="B16" s="37"/>
      <c r="C16" s="4">
        <v>2771043</v>
      </c>
      <c r="D16" s="4">
        <v>3068005</v>
      </c>
      <c r="E16" s="7">
        <v>388770</v>
      </c>
      <c r="F16" s="9">
        <v>3900000</v>
      </c>
      <c r="G16" s="4">
        <v>3900000</v>
      </c>
      <c r="H16" s="7">
        <v>3900000</v>
      </c>
      <c r="I16" s="10">
        <v>57831</v>
      </c>
      <c r="J16" s="9">
        <v>4000000</v>
      </c>
      <c r="K16" s="4">
        <v>4208100</v>
      </c>
      <c r="L16" s="7">
        <v>4427027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2337027</v>
      </c>
      <c r="F17" s="9">
        <v>0</v>
      </c>
      <c r="G17" s="4">
        <v>0</v>
      </c>
      <c r="H17" s="7">
        <v>0</v>
      </c>
      <c r="I17" s="10">
        <v>2443729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133145476</v>
      </c>
      <c r="D18" s="4">
        <v>128155885</v>
      </c>
      <c r="E18" s="7">
        <v>139521356</v>
      </c>
      <c r="F18" s="9">
        <v>151514000</v>
      </c>
      <c r="G18" s="4">
        <v>151014000</v>
      </c>
      <c r="H18" s="7">
        <v>151014000</v>
      </c>
      <c r="I18" s="10">
        <v>151015586</v>
      </c>
      <c r="J18" s="9">
        <v>188204000</v>
      </c>
      <c r="K18" s="4">
        <v>199700718</v>
      </c>
      <c r="L18" s="7">
        <v>205034116</v>
      </c>
    </row>
    <row r="19" spans="1:12" ht="12.75">
      <c r="A19" s="28" t="s">
        <v>34</v>
      </c>
      <c r="B19" s="37" t="s">
        <v>21</v>
      </c>
      <c r="C19" s="4">
        <v>29962132</v>
      </c>
      <c r="D19" s="4">
        <v>58617350</v>
      </c>
      <c r="E19" s="32">
        <v>823361</v>
      </c>
      <c r="F19" s="33">
        <v>1492436</v>
      </c>
      <c r="G19" s="34">
        <v>1518800</v>
      </c>
      <c r="H19" s="32">
        <v>1518800</v>
      </c>
      <c r="I19" s="35">
        <v>892443</v>
      </c>
      <c r="J19" s="36">
        <v>1065681</v>
      </c>
      <c r="K19" s="34">
        <v>1383920</v>
      </c>
      <c r="L19" s="32">
        <v>1455698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4870</v>
      </c>
      <c r="F20" s="9">
        <v>800000</v>
      </c>
      <c r="G20" s="4">
        <v>800000</v>
      </c>
      <c r="H20" s="38">
        <v>800000</v>
      </c>
      <c r="I20" s="10">
        <v>0</v>
      </c>
      <c r="J20" s="9">
        <v>300000</v>
      </c>
      <c r="K20" s="4">
        <v>315100</v>
      </c>
      <c r="L20" s="7">
        <v>330959</v>
      </c>
    </row>
    <row r="21" spans="1:12" ht="20.25">
      <c r="A21" s="39" t="s">
        <v>36</v>
      </c>
      <c r="B21" s="40"/>
      <c r="C21" s="41">
        <f aca="true" t="shared" si="0" ref="C21:L21">SUM(C5:C20)</f>
        <v>309921865</v>
      </c>
      <c r="D21" s="41">
        <f t="shared" si="0"/>
        <v>350151329</v>
      </c>
      <c r="E21" s="42">
        <f t="shared" si="0"/>
        <v>283511211</v>
      </c>
      <c r="F21" s="43">
        <f t="shared" si="0"/>
        <v>307201536</v>
      </c>
      <c r="G21" s="41">
        <f t="shared" si="0"/>
        <v>308882200</v>
      </c>
      <c r="H21" s="44">
        <f t="shared" si="0"/>
        <v>308882200</v>
      </c>
      <c r="I21" s="45">
        <f t="shared" si="0"/>
        <v>291446247</v>
      </c>
      <c r="J21" s="46">
        <f t="shared" si="0"/>
        <v>359398028</v>
      </c>
      <c r="K21" s="41">
        <f t="shared" si="0"/>
        <v>378664506</v>
      </c>
      <c r="L21" s="42">
        <f t="shared" si="0"/>
        <v>393319599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102912764</v>
      </c>
      <c r="D24" s="4">
        <v>114230840</v>
      </c>
      <c r="E24" s="7">
        <v>130441509</v>
      </c>
      <c r="F24" s="8">
        <v>121111224</v>
      </c>
      <c r="G24" s="4">
        <v>135101276</v>
      </c>
      <c r="H24" s="30">
        <v>135101276</v>
      </c>
      <c r="I24" s="10">
        <v>134293925</v>
      </c>
      <c r="J24" s="9">
        <v>141398643</v>
      </c>
      <c r="K24" s="4">
        <v>150366326</v>
      </c>
      <c r="L24" s="7">
        <v>158208325</v>
      </c>
    </row>
    <row r="25" spans="1:12" ht="12.75">
      <c r="A25" s="31" t="s">
        <v>39</v>
      </c>
      <c r="B25" s="29"/>
      <c r="C25" s="4">
        <v>14057365</v>
      </c>
      <c r="D25" s="4">
        <v>14211321</v>
      </c>
      <c r="E25" s="7">
        <v>16027017</v>
      </c>
      <c r="F25" s="9">
        <v>16000000</v>
      </c>
      <c r="G25" s="4">
        <v>17500001</v>
      </c>
      <c r="H25" s="7">
        <v>17500001</v>
      </c>
      <c r="I25" s="10">
        <v>16720823</v>
      </c>
      <c r="J25" s="9">
        <v>17996898</v>
      </c>
      <c r="K25" s="4">
        <v>18836136</v>
      </c>
      <c r="L25" s="7">
        <v>19817619</v>
      </c>
    </row>
    <row r="26" spans="1:12" ht="12.75">
      <c r="A26" s="31" t="s">
        <v>40</v>
      </c>
      <c r="B26" s="29" t="s">
        <v>41</v>
      </c>
      <c r="C26" s="4">
        <v>15736105</v>
      </c>
      <c r="D26" s="4">
        <v>0</v>
      </c>
      <c r="E26" s="7">
        <v>5490807</v>
      </c>
      <c r="F26" s="9">
        <v>5000000</v>
      </c>
      <c r="G26" s="4">
        <v>5000000</v>
      </c>
      <c r="H26" s="7">
        <v>5000000</v>
      </c>
      <c r="I26" s="10">
        <v>5739267</v>
      </c>
      <c r="J26" s="9">
        <v>6000000</v>
      </c>
      <c r="K26" s="4">
        <v>3154000</v>
      </c>
      <c r="L26" s="7">
        <v>3315902</v>
      </c>
    </row>
    <row r="27" spans="1:12" ht="12.75">
      <c r="A27" s="31" t="s">
        <v>42</v>
      </c>
      <c r="B27" s="29" t="s">
        <v>21</v>
      </c>
      <c r="C27" s="4">
        <v>40331625</v>
      </c>
      <c r="D27" s="4">
        <v>41812745</v>
      </c>
      <c r="E27" s="7">
        <v>42182800</v>
      </c>
      <c r="F27" s="8">
        <v>51500000</v>
      </c>
      <c r="G27" s="4">
        <v>40387266</v>
      </c>
      <c r="H27" s="30">
        <v>40387266</v>
      </c>
      <c r="I27" s="10">
        <v>37729957</v>
      </c>
      <c r="J27" s="9">
        <v>46000000</v>
      </c>
      <c r="K27" s="4">
        <v>48386498</v>
      </c>
      <c r="L27" s="7">
        <v>50896805</v>
      </c>
    </row>
    <row r="28" spans="1:12" ht="12.75">
      <c r="A28" s="31" t="s">
        <v>43</v>
      </c>
      <c r="B28" s="29"/>
      <c r="C28" s="4">
        <v>6194401</v>
      </c>
      <c r="D28" s="4">
        <v>4640345</v>
      </c>
      <c r="E28" s="7">
        <v>5572187</v>
      </c>
      <c r="F28" s="9">
        <v>0</v>
      </c>
      <c r="G28" s="4">
        <v>5515970</v>
      </c>
      <c r="H28" s="7">
        <v>5515970</v>
      </c>
      <c r="I28" s="10">
        <v>11075299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62251722</v>
      </c>
      <c r="D29" s="4">
        <v>66659488</v>
      </c>
      <c r="E29" s="7">
        <v>65507212</v>
      </c>
      <c r="F29" s="8">
        <v>49200000</v>
      </c>
      <c r="G29" s="4">
        <v>49000000</v>
      </c>
      <c r="H29" s="30">
        <v>49000000</v>
      </c>
      <c r="I29" s="10">
        <v>73077864</v>
      </c>
      <c r="J29" s="9">
        <v>74980000</v>
      </c>
      <c r="K29" s="4">
        <v>130712340</v>
      </c>
      <c r="L29" s="7">
        <v>137588336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4224120</v>
      </c>
      <c r="F30" s="9">
        <v>5548266</v>
      </c>
      <c r="G30" s="4">
        <v>4666764</v>
      </c>
      <c r="H30" s="7">
        <v>4666764</v>
      </c>
      <c r="I30" s="10">
        <v>6888511</v>
      </c>
      <c r="J30" s="9">
        <v>4367026</v>
      </c>
      <c r="K30" s="4">
        <v>5724924</v>
      </c>
      <c r="L30" s="7">
        <v>6021862</v>
      </c>
    </row>
    <row r="31" spans="1:12" ht="12.75">
      <c r="A31" s="31" t="s">
        <v>47</v>
      </c>
      <c r="B31" s="29"/>
      <c r="C31" s="4">
        <v>58198372</v>
      </c>
      <c r="D31" s="4">
        <v>63534105</v>
      </c>
      <c r="E31" s="7">
        <v>32544103</v>
      </c>
      <c r="F31" s="8">
        <v>66250967</v>
      </c>
      <c r="G31" s="4">
        <v>67079721</v>
      </c>
      <c r="H31" s="30">
        <v>67079721</v>
      </c>
      <c r="I31" s="10">
        <v>54084267</v>
      </c>
      <c r="J31" s="9">
        <v>60052429</v>
      </c>
      <c r="K31" s="4">
        <v>76577252</v>
      </c>
      <c r="L31" s="7">
        <v>80561755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751890</v>
      </c>
      <c r="F32" s="9">
        <v>0</v>
      </c>
      <c r="G32" s="4">
        <v>2200000</v>
      </c>
      <c r="H32" s="7">
        <v>2200000</v>
      </c>
      <c r="I32" s="10">
        <v>1562570</v>
      </c>
      <c r="J32" s="9">
        <v>700000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55696659</v>
      </c>
      <c r="D33" s="4">
        <v>89456736</v>
      </c>
      <c r="E33" s="7">
        <v>33471769</v>
      </c>
      <c r="F33" s="8">
        <v>28250319</v>
      </c>
      <c r="G33" s="4">
        <v>56353623</v>
      </c>
      <c r="H33" s="7">
        <v>56353623</v>
      </c>
      <c r="I33" s="10">
        <v>42113833</v>
      </c>
      <c r="J33" s="9">
        <v>43851325</v>
      </c>
      <c r="K33" s="4">
        <v>36510398</v>
      </c>
      <c r="L33" s="7">
        <v>38416926</v>
      </c>
    </row>
    <row r="34" spans="1:12" ht="12.75">
      <c r="A34" s="28" t="s">
        <v>50</v>
      </c>
      <c r="B34" s="37"/>
      <c r="C34" s="4">
        <v>0</v>
      </c>
      <c r="D34" s="4">
        <v>109517</v>
      </c>
      <c r="E34" s="7">
        <v>437745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355379013</v>
      </c>
      <c r="D35" s="41">
        <f aca="true" t="shared" si="1" ref="D35:L35">SUM(D24:D34)</f>
        <v>394655097</v>
      </c>
      <c r="E35" s="42">
        <f t="shared" si="1"/>
        <v>336651159</v>
      </c>
      <c r="F35" s="43">
        <f t="shared" si="1"/>
        <v>342860776</v>
      </c>
      <c r="G35" s="41">
        <f t="shared" si="1"/>
        <v>382804621</v>
      </c>
      <c r="H35" s="42">
        <f t="shared" si="1"/>
        <v>382804621</v>
      </c>
      <c r="I35" s="45">
        <f t="shared" si="1"/>
        <v>383286316</v>
      </c>
      <c r="J35" s="46">
        <f t="shared" si="1"/>
        <v>395346321</v>
      </c>
      <c r="K35" s="41">
        <f t="shared" si="1"/>
        <v>470267874</v>
      </c>
      <c r="L35" s="42">
        <f t="shared" si="1"/>
        <v>494827530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-45457148</v>
      </c>
      <c r="D37" s="57">
        <f aca="true" t="shared" si="2" ref="D37:L37">+D21-D35</f>
        <v>-44503768</v>
      </c>
      <c r="E37" s="58">
        <f t="shared" si="2"/>
        <v>-53139948</v>
      </c>
      <c r="F37" s="59">
        <f t="shared" si="2"/>
        <v>-35659240</v>
      </c>
      <c r="G37" s="57">
        <f t="shared" si="2"/>
        <v>-73922421</v>
      </c>
      <c r="H37" s="58">
        <f t="shared" si="2"/>
        <v>-73922421</v>
      </c>
      <c r="I37" s="60">
        <f t="shared" si="2"/>
        <v>-91840069</v>
      </c>
      <c r="J37" s="61">
        <f t="shared" si="2"/>
        <v>-35948293</v>
      </c>
      <c r="K37" s="57">
        <f t="shared" si="2"/>
        <v>-91603368</v>
      </c>
      <c r="L37" s="58">
        <f t="shared" si="2"/>
        <v>-101507931</v>
      </c>
    </row>
    <row r="38" spans="1:12" ht="21" customHeight="1">
      <c r="A38" s="62" t="s">
        <v>53</v>
      </c>
      <c r="B38" s="37" t="s">
        <v>54</v>
      </c>
      <c r="C38" s="4">
        <v>48957000</v>
      </c>
      <c r="D38" s="4">
        <v>54492000</v>
      </c>
      <c r="E38" s="7">
        <v>56671719</v>
      </c>
      <c r="F38" s="9">
        <v>48335000</v>
      </c>
      <c r="G38" s="4">
        <v>58335000</v>
      </c>
      <c r="H38" s="7">
        <v>58335000</v>
      </c>
      <c r="I38" s="10">
        <v>54335009</v>
      </c>
      <c r="J38" s="9">
        <v>30900000</v>
      </c>
      <c r="K38" s="4">
        <v>31494945</v>
      </c>
      <c r="L38" s="7">
        <v>33089343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3499852</v>
      </c>
      <c r="D41" s="69">
        <f aca="true" t="shared" si="3" ref="D41:L41">SUM(D37:D40)</f>
        <v>9988232</v>
      </c>
      <c r="E41" s="70">
        <f t="shared" si="3"/>
        <v>3531771</v>
      </c>
      <c r="F41" s="71">
        <f t="shared" si="3"/>
        <v>12675760</v>
      </c>
      <c r="G41" s="69">
        <f t="shared" si="3"/>
        <v>-15587421</v>
      </c>
      <c r="H41" s="70">
        <f t="shared" si="3"/>
        <v>-15587421</v>
      </c>
      <c r="I41" s="72">
        <f t="shared" si="3"/>
        <v>-37505060</v>
      </c>
      <c r="J41" s="73">
        <f t="shared" si="3"/>
        <v>-5048293</v>
      </c>
      <c r="K41" s="69">
        <f t="shared" si="3"/>
        <v>-60108423</v>
      </c>
      <c r="L41" s="70">
        <f t="shared" si="3"/>
        <v>-68418588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3499852</v>
      </c>
      <c r="D43" s="79">
        <f aca="true" t="shared" si="4" ref="D43:L43">+D41-D42</f>
        <v>9988232</v>
      </c>
      <c r="E43" s="80">
        <f t="shared" si="4"/>
        <v>3531771</v>
      </c>
      <c r="F43" s="81">
        <f t="shared" si="4"/>
        <v>12675760</v>
      </c>
      <c r="G43" s="79">
        <f t="shared" si="4"/>
        <v>-15587421</v>
      </c>
      <c r="H43" s="80">
        <f t="shared" si="4"/>
        <v>-15587421</v>
      </c>
      <c r="I43" s="82">
        <f t="shared" si="4"/>
        <v>-37505060</v>
      </c>
      <c r="J43" s="83">
        <f t="shared" si="4"/>
        <v>-5048293</v>
      </c>
      <c r="K43" s="79">
        <f t="shared" si="4"/>
        <v>-60108423</v>
      </c>
      <c r="L43" s="80">
        <f t="shared" si="4"/>
        <v>-68418588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3499852</v>
      </c>
      <c r="D45" s="69">
        <f aca="true" t="shared" si="5" ref="D45:L45">SUM(D43:D44)</f>
        <v>9988232</v>
      </c>
      <c r="E45" s="70">
        <f t="shared" si="5"/>
        <v>3531771</v>
      </c>
      <c r="F45" s="71">
        <f t="shared" si="5"/>
        <v>12675760</v>
      </c>
      <c r="G45" s="69">
        <f t="shared" si="5"/>
        <v>-15587421</v>
      </c>
      <c r="H45" s="70">
        <f t="shared" si="5"/>
        <v>-15587421</v>
      </c>
      <c r="I45" s="72">
        <f t="shared" si="5"/>
        <v>-37505060</v>
      </c>
      <c r="J45" s="73">
        <f t="shared" si="5"/>
        <v>-5048293</v>
      </c>
      <c r="K45" s="69">
        <f t="shared" si="5"/>
        <v>-60108423</v>
      </c>
      <c r="L45" s="70">
        <f t="shared" si="5"/>
        <v>-68418588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3499852</v>
      </c>
      <c r="D47" s="89">
        <f aca="true" t="shared" si="6" ref="D47:L47">SUM(D45:D46)</f>
        <v>9988232</v>
      </c>
      <c r="E47" s="90">
        <f t="shared" si="6"/>
        <v>3531771</v>
      </c>
      <c r="F47" s="91">
        <f t="shared" si="6"/>
        <v>12675760</v>
      </c>
      <c r="G47" s="89">
        <f t="shared" si="6"/>
        <v>-15587421</v>
      </c>
      <c r="H47" s="92">
        <f t="shared" si="6"/>
        <v>-15587421</v>
      </c>
      <c r="I47" s="93">
        <f t="shared" si="6"/>
        <v>-37505060</v>
      </c>
      <c r="J47" s="94">
        <f t="shared" si="6"/>
        <v>-5048293</v>
      </c>
      <c r="K47" s="89">
        <f t="shared" si="6"/>
        <v>-60108423</v>
      </c>
      <c r="L47" s="95">
        <f t="shared" si="6"/>
        <v>-68418588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17652927</v>
      </c>
      <c r="D7" s="4">
        <v>13281786</v>
      </c>
      <c r="E7" s="7">
        <v>18625013</v>
      </c>
      <c r="F7" s="9">
        <v>16498177</v>
      </c>
      <c r="G7" s="4">
        <v>34298177</v>
      </c>
      <c r="H7" s="7">
        <v>34298177</v>
      </c>
      <c r="I7" s="10">
        <v>23257640</v>
      </c>
      <c r="J7" s="9">
        <v>38024994</v>
      </c>
      <c r="K7" s="4">
        <v>39972944</v>
      </c>
      <c r="L7" s="7">
        <v>42131483</v>
      </c>
    </row>
    <row r="8" spans="1:12" ht="12.75">
      <c r="A8" s="31" t="s">
        <v>24</v>
      </c>
      <c r="B8" s="29" t="s">
        <v>21</v>
      </c>
      <c r="C8" s="4">
        <v>7792416</v>
      </c>
      <c r="D8" s="4">
        <v>7053577</v>
      </c>
      <c r="E8" s="7">
        <v>8600241</v>
      </c>
      <c r="F8" s="9">
        <v>8266705</v>
      </c>
      <c r="G8" s="4">
        <v>10266705</v>
      </c>
      <c r="H8" s="7">
        <v>10266705</v>
      </c>
      <c r="I8" s="10">
        <v>10478888</v>
      </c>
      <c r="J8" s="9">
        <v>16738367</v>
      </c>
      <c r="K8" s="4">
        <v>17578999</v>
      </c>
      <c r="L8" s="7">
        <v>18528265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168908</v>
      </c>
      <c r="D11" s="4">
        <v>134862</v>
      </c>
      <c r="E11" s="7">
        <v>144952</v>
      </c>
      <c r="F11" s="9">
        <v>118604</v>
      </c>
      <c r="G11" s="4">
        <v>176499</v>
      </c>
      <c r="H11" s="7">
        <v>176499</v>
      </c>
      <c r="I11" s="10">
        <v>155504</v>
      </c>
      <c r="J11" s="9">
        <v>180000</v>
      </c>
      <c r="K11" s="4">
        <v>190000</v>
      </c>
      <c r="L11" s="7">
        <v>200000</v>
      </c>
    </row>
    <row r="12" spans="1:12" ht="12.75">
      <c r="A12" s="28" t="s">
        <v>27</v>
      </c>
      <c r="B12" s="37"/>
      <c r="C12" s="4">
        <v>3617095</v>
      </c>
      <c r="D12" s="4">
        <v>6095079</v>
      </c>
      <c r="E12" s="7">
        <v>9472245</v>
      </c>
      <c r="F12" s="9">
        <v>6995800</v>
      </c>
      <c r="G12" s="4">
        <v>9995800</v>
      </c>
      <c r="H12" s="7">
        <v>9995800</v>
      </c>
      <c r="I12" s="10">
        <v>7802779</v>
      </c>
      <c r="J12" s="9">
        <v>10000000</v>
      </c>
      <c r="K12" s="4">
        <v>11000000</v>
      </c>
      <c r="L12" s="7">
        <v>12000000</v>
      </c>
    </row>
    <row r="13" spans="1:12" ht="12.75">
      <c r="A13" s="28" t="s">
        <v>28</v>
      </c>
      <c r="B13" s="37"/>
      <c r="C13" s="4">
        <v>0</v>
      </c>
      <c r="D13" s="4">
        <v>8649</v>
      </c>
      <c r="E13" s="7">
        <v>94502</v>
      </c>
      <c r="F13" s="9">
        <v>0</v>
      </c>
      <c r="G13" s="4">
        <v>0</v>
      </c>
      <c r="H13" s="7">
        <v>0</v>
      </c>
      <c r="I13" s="10">
        <v>40390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32114</v>
      </c>
      <c r="F15" s="9">
        <v>160476</v>
      </c>
      <c r="G15" s="4">
        <v>160476</v>
      </c>
      <c r="H15" s="7">
        <v>160476</v>
      </c>
      <c r="I15" s="10">
        <v>18383</v>
      </c>
      <c r="J15" s="9">
        <v>90000</v>
      </c>
      <c r="K15" s="4">
        <v>94860</v>
      </c>
      <c r="L15" s="7">
        <v>99982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340193605</v>
      </c>
      <c r="D18" s="4">
        <v>354619000</v>
      </c>
      <c r="E18" s="7">
        <v>392739049</v>
      </c>
      <c r="F18" s="9">
        <v>434585000</v>
      </c>
      <c r="G18" s="4">
        <v>434585000</v>
      </c>
      <c r="H18" s="7">
        <v>434585000</v>
      </c>
      <c r="I18" s="10">
        <v>434437951</v>
      </c>
      <c r="J18" s="9">
        <v>487804000</v>
      </c>
      <c r="K18" s="4">
        <v>516168000</v>
      </c>
      <c r="L18" s="7">
        <v>559500000</v>
      </c>
    </row>
    <row r="19" spans="1:12" ht="12.75">
      <c r="A19" s="28" t="s">
        <v>34</v>
      </c>
      <c r="B19" s="37" t="s">
        <v>21</v>
      </c>
      <c r="C19" s="4">
        <v>4307055</v>
      </c>
      <c r="D19" s="4">
        <v>2959729</v>
      </c>
      <c r="E19" s="32">
        <v>1561913</v>
      </c>
      <c r="F19" s="33">
        <v>96048448</v>
      </c>
      <c r="G19" s="34">
        <v>96548448</v>
      </c>
      <c r="H19" s="32">
        <v>96548448</v>
      </c>
      <c r="I19" s="35">
        <v>1488202</v>
      </c>
      <c r="J19" s="36">
        <v>1350830</v>
      </c>
      <c r="K19" s="34">
        <v>1816200</v>
      </c>
      <c r="L19" s="32">
        <v>2333275</v>
      </c>
    </row>
    <row r="20" spans="1:12" ht="12.75">
      <c r="A20" s="28" t="s">
        <v>35</v>
      </c>
      <c r="B20" s="37"/>
      <c r="C20" s="4">
        <v>83837</v>
      </c>
      <c r="D20" s="4">
        <v>211332</v>
      </c>
      <c r="E20" s="7">
        <v>753278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373815843</v>
      </c>
      <c r="D21" s="41">
        <f t="shared" si="0"/>
        <v>384364014</v>
      </c>
      <c r="E21" s="42">
        <f t="shared" si="0"/>
        <v>432023307</v>
      </c>
      <c r="F21" s="43">
        <f t="shared" si="0"/>
        <v>562673210</v>
      </c>
      <c r="G21" s="41">
        <f t="shared" si="0"/>
        <v>586031105</v>
      </c>
      <c r="H21" s="44">
        <f t="shared" si="0"/>
        <v>586031105</v>
      </c>
      <c r="I21" s="45">
        <f t="shared" si="0"/>
        <v>477679737</v>
      </c>
      <c r="J21" s="46">
        <f t="shared" si="0"/>
        <v>554188191</v>
      </c>
      <c r="K21" s="41">
        <f t="shared" si="0"/>
        <v>586821003</v>
      </c>
      <c r="L21" s="42">
        <f t="shared" si="0"/>
        <v>634793005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157702023</v>
      </c>
      <c r="D24" s="4">
        <v>169943213</v>
      </c>
      <c r="E24" s="7">
        <v>180818750</v>
      </c>
      <c r="F24" s="8">
        <v>182249923</v>
      </c>
      <c r="G24" s="4">
        <v>190099923</v>
      </c>
      <c r="H24" s="30">
        <v>190099923</v>
      </c>
      <c r="I24" s="10">
        <v>203071176</v>
      </c>
      <c r="J24" s="9">
        <v>200218483</v>
      </c>
      <c r="K24" s="4">
        <v>211030285</v>
      </c>
      <c r="L24" s="7">
        <v>222425914</v>
      </c>
    </row>
    <row r="25" spans="1:12" ht="12.75">
      <c r="A25" s="31" t="s">
        <v>39</v>
      </c>
      <c r="B25" s="29"/>
      <c r="C25" s="4">
        <v>6634007</v>
      </c>
      <c r="D25" s="4">
        <v>6824698</v>
      </c>
      <c r="E25" s="7">
        <v>7715206</v>
      </c>
      <c r="F25" s="9">
        <v>7722415</v>
      </c>
      <c r="G25" s="4">
        <v>8222415</v>
      </c>
      <c r="H25" s="7">
        <v>8222415</v>
      </c>
      <c r="I25" s="10">
        <v>8088737</v>
      </c>
      <c r="J25" s="9">
        <v>7939592</v>
      </c>
      <c r="K25" s="4">
        <v>8368331</v>
      </c>
      <c r="L25" s="7">
        <v>8820217</v>
      </c>
    </row>
    <row r="26" spans="1:12" ht="12.75">
      <c r="A26" s="31" t="s">
        <v>40</v>
      </c>
      <c r="B26" s="29" t="s">
        <v>41</v>
      </c>
      <c r="C26" s="4">
        <v>4982056</v>
      </c>
      <c r="D26" s="4">
        <v>9081041</v>
      </c>
      <c r="E26" s="7">
        <v>12185740</v>
      </c>
      <c r="F26" s="9">
        <v>7768939</v>
      </c>
      <c r="G26" s="4">
        <v>7768939</v>
      </c>
      <c r="H26" s="7">
        <v>7768939</v>
      </c>
      <c r="I26" s="10">
        <v>14788995</v>
      </c>
      <c r="J26" s="9">
        <v>6000000</v>
      </c>
      <c r="K26" s="4">
        <v>6324000</v>
      </c>
      <c r="L26" s="7">
        <v>6665496</v>
      </c>
    </row>
    <row r="27" spans="1:12" ht="12.75">
      <c r="A27" s="31" t="s">
        <v>42</v>
      </c>
      <c r="B27" s="29" t="s">
        <v>21</v>
      </c>
      <c r="C27" s="4">
        <v>53097602</v>
      </c>
      <c r="D27" s="4">
        <v>57672248</v>
      </c>
      <c r="E27" s="7">
        <v>58124034</v>
      </c>
      <c r="F27" s="8">
        <v>83194238</v>
      </c>
      <c r="G27" s="4">
        <v>66402942</v>
      </c>
      <c r="H27" s="30">
        <v>66402942</v>
      </c>
      <c r="I27" s="10">
        <v>63493019</v>
      </c>
      <c r="J27" s="9">
        <v>60331217</v>
      </c>
      <c r="K27" s="4">
        <v>63664702</v>
      </c>
      <c r="L27" s="7">
        <v>67102595</v>
      </c>
    </row>
    <row r="28" spans="1:12" ht="12.75">
      <c r="A28" s="31" t="s">
        <v>43</v>
      </c>
      <c r="B28" s="29"/>
      <c r="C28" s="4">
        <v>0</v>
      </c>
      <c r="D28" s="4">
        <v>0</v>
      </c>
      <c r="E28" s="7">
        <v>0</v>
      </c>
      <c r="F28" s="9">
        <v>0</v>
      </c>
      <c r="G28" s="4">
        <v>0</v>
      </c>
      <c r="H28" s="7">
        <v>0</v>
      </c>
      <c r="I28" s="10">
        <v>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78309915</v>
      </c>
      <c r="D29" s="4">
        <v>85481259</v>
      </c>
      <c r="E29" s="7">
        <v>131389903</v>
      </c>
      <c r="F29" s="8">
        <v>83431481</v>
      </c>
      <c r="G29" s="4">
        <v>98339690</v>
      </c>
      <c r="H29" s="30">
        <v>98339690</v>
      </c>
      <c r="I29" s="10">
        <v>99201381</v>
      </c>
      <c r="J29" s="9">
        <v>29000000</v>
      </c>
      <c r="K29" s="4">
        <v>30565999</v>
      </c>
      <c r="L29" s="7">
        <v>32216563</v>
      </c>
    </row>
    <row r="30" spans="1:12" ht="12.75">
      <c r="A30" s="31" t="s">
        <v>45</v>
      </c>
      <c r="B30" s="29" t="s">
        <v>46</v>
      </c>
      <c r="C30" s="4">
        <v>29008536</v>
      </c>
      <c r="D30" s="4">
        <v>19017684</v>
      </c>
      <c r="E30" s="7">
        <v>29846995</v>
      </c>
      <c r="F30" s="9">
        <v>23745024</v>
      </c>
      <c r="G30" s="4">
        <v>15164996</v>
      </c>
      <c r="H30" s="7">
        <v>15164996</v>
      </c>
      <c r="I30" s="10">
        <v>12016154</v>
      </c>
      <c r="J30" s="9">
        <v>25735622</v>
      </c>
      <c r="K30" s="4">
        <v>26756445</v>
      </c>
      <c r="L30" s="7">
        <v>28201296</v>
      </c>
    </row>
    <row r="31" spans="1:12" ht="12.75">
      <c r="A31" s="31" t="s">
        <v>47</v>
      </c>
      <c r="B31" s="29"/>
      <c r="C31" s="4">
        <v>16206932</v>
      </c>
      <c r="D31" s="4">
        <v>17812748</v>
      </c>
      <c r="E31" s="7">
        <v>175166640</v>
      </c>
      <c r="F31" s="8">
        <v>178344978</v>
      </c>
      <c r="G31" s="4">
        <v>162116644</v>
      </c>
      <c r="H31" s="30">
        <v>162116644</v>
      </c>
      <c r="I31" s="10">
        <v>166568711</v>
      </c>
      <c r="J31" s="9">
        <v>173570290</v>
      </c>
      <c r="K31" s="4">
        <v>128740045</v>
      </c>
      <c r="L31" s="7">
        <v>151166683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2938588</v>
      </c>
      <c r="F32" s="9">
        <v>2150000</v>
      </c>
      <c r="G32" s="4">
        <v>1113000</v>
      </c>
      <c r="H32" s="7">
        <v>1113000</v>
      </c>
      <c r="I32" s="10">
        <v>690856</v>
      </c>
      <c r="J32" s="9">
        <v>150000</v>
      </c>
      <c r="K32" s="4">
        <v>158100</v>
      </c>
      <c r="L32" s="7">
        <v>166637</v>
      </c>
    </row>
    <row r="33" spans="1:12" ht="12.75">
      <c r="A33" s="31" t="s">
        <v>48</v>
      </c>
      <c r="B33" s="29" t="s">
        <v>49</v>
      </c>
      <c r="C33" s="4">
        <v>202136693</v>
      </c>
      <c r="D33" s="4">
        <v>176093135</v>
      </c>
      <c r="E33" s="7">
        <v>54904544</v>
      </c>
      <c r="F33" s="8">
        <v>55576800</v>
      </c>
      <c r="G33" s="4">
        <v>56497671</v>
      </c>
      <c r="H33" s="7">
        <v>56497671</v>
      </c>
      <c r="I33" s="10">
        <v>59139625</v>
      </c>
      <c r="J33" s="9">
        <v>104779747</v>
      </c>
      <c r="K33" s="4">
        <v>111223426</v>
      </c>
      <c r="L33" s="7">
        <v>118149500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3996289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548077764</v>
      </c>
      <c r="D35" s="41">
        <f aca="true" t="shared" si="1" ref="D35:L35">SUM(D24:D34)</f>
        <v>541926026</v>
      </c>
      <c r="E35" s="42">
        <f t="shared" si="1"/>
        <v>657086689</v>
      </c>
      <c r="F35" s="43">
        <f t="shared" si="1"/>
        <v>624183798</v>
      </c>
      <c r="G35" s="41">
        <f t="shared" si="1"/>
        <v>605726220</v>
      </c>
      <c r="H35" s="42">
        <f t="shared" si="1"/>
        <v>605726220</v>
      </c>
      <c r="I35" s="45">
        <f t="shared" si="1"/>
        <v>627058654</v>
      </c>
      <c r="J35" s="46">
        <f t="shared" si="1"/>
        <v>607724951</v>
      </c>
      <c r="K35" s="41">
        <f t="shared" si="1"/>
        <v>586831333</v>
      </c>
      <c r="L35" s="42">
        <f t="shared" si="1"/>
        <v>634914901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-174261921</v>
      </c>
      <c r="D37" s="57">
        <f aca="true" t="shared" si="2" ref="D37:L37">+D21-D35</f>
        <v>-157562012</v>
      </c>
      <c r="E37" s="58">
        <f t="shared" si="2"/>
        <v>-225063382</v>
      </c>
      <c r="F37" s="59">
        <f t="shared" si="2"/>
        <v>-61510588</v>
      </c>
      <c r="G37" s="57">
        <f t="shared" si="2"/>
        <v>-19695115</v>
      </c>
      <c r="H37" s="58">
        <f t="shared" si="2"/>
        <v>-19695115</v>
      </c>
      <c r="I37" s="60">
        <f t="shared" si="2"/>
        <v>-149378917</v>
      </c>
      <c r="J37" s="61">
        <f t="shared" si="2"/>
        <v>-53536760</v>
      </c>
      <c r="K37" s="57">
        <f t="shared" si="2"/>
        <v>-10330</v>
      </c>
      <c r="L37" s="58">
        <f t="shared" si="2"/>
        <v>-121896</v>
      </c>
    </row>
    <row r="38" spans="1:12" ht="21" customHeight="1">
      <c r="A38" s="62" t="s">
        <v>53</v>
      </c>
      <c r="B38" s="37" t="s">
        <v>54</v>
      </c>
      <c r="C38" s="4">
        <v>522707443</v>
      </c>
      <c r="D38" s="4">
        <v>508156391</v>
      </c>
      <c r="E38" s="7">
        <v>469830000</v>
      </c>
      <c r="F38" s="9">
        <v>469624000</v>
      </c>
      <c r="G38" s="4">
        <v>469624000</v>
      </c>
      <c r="H38" s="7">
        <v>469624000</v>
      </c>
      <c r="I38" s="10">
        <v>442452000</v>
      </c>
      <c r="J38" s="9">
        <v>491852000</v>
      </c>
      <c r="K38" s="4">
        <v>480809000</v>
      </c>
      <c r="L38" s="7">
        <v>570834000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348445522</v>
      </c>
      <c r="D41" s="69">
        <f aca="true" t="shared" si="3" ref="D41:L41">SUM(D37:D40)</f>
        <v>350594379</v>
      </c>
      <c r="E41" s="70">
        <f t="shared" si="3"/>
        <v>244766618</v>
      </c>
      <c r="F41" s="71">
        <f t="shared" si="3"/>
        <v>408113412</v>
      </c>
      <c r="G41" s="69">
        <f t="shared" si="3"/>
        <v>449928885</v>
      </c>
      <c r="H41" s="70">
        <f t="shared" si="3"/>
        <v>449928885</v>
      </c>
      <c r="I41" s="72">
        <f t="shared" si="3"/>
        <v>293073083</v>
      </c>
      <c r="J41" s="73">
        <f t="shared" si="3"/>
        <v>438315240</v>
      </c>
      <c r="K41" s="69">
        <f t="shared" si="3"/>
        <v>480798670</v>
      </c>
      <c r="L41" s="70">
        <f t="shared" si="3"/>
        <v>570712104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348445522</v>
      </c>
      <c r="D43" s="79">
        <f aca="true" t="shared" si="4" ref="D43:L43">+D41-D42</f>
        <v>350594379</v>
      </c>
      <c r="E43" s="80">
        <f t="shared" si="4"/>
        <v>244766618</v>
      </c>
      <c r="F43" s="81">
        <f t="shared" si="4"/>
        <v>408113412</v>
      </c>
      <c r="G43" s="79">
        <f t="shared" si="4"/>
        <v>449928885</v>
      </c>
      <c r="H43" s="80">
        <f t="shared" si="4"/>
        <v>449928885</v>
      </c>
      <c r="I43" s="82">
        <f t="shared" si="4"/>
        <v>293073083</v>
      </c>
      <c r="J43" s="83">
        <f t="shared" si="4"/>
        <v>438315240</v>
      </c>
      <c r="K43" s="79">
        <f t="shared" si="4"/>
        <v>480798670</v>
      </c>
      <c r="L43" s="80">
        <f t="shared" si="4"/>
        <v>570712104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348445522</v>
      </c>
      <c r="D45" s="69">
        <f aca="true" t="shared" si="5" ref="D45:L45">SUM(D43:D44)</f>
        <v>350594379</v>
      </c>
      <c r="E45" s="70">
        <f t="shared" si="5"/>
        <v>244766618</v>
      </c>
      <c r="F45" s="71">
        <f t="shared" si="5"/>
        <v>408113412</v>
      </c>
      <c r="G45" s="69">
        <f t="shared" si="5"/>
        <v>449928885</v>
      </c>
      <c r="H45" s="70">
        <f t="shared" si="5"/>
        <v>449928885</v>
      </c>
      <c r="I45" s="72">
        <f t="shared" si="5"/>
        <v>293073083</v>
      </c>
      <c r="J45" s="73">
        <f t="shared" si="5"/>
        <v>438315240</v>
      </c>
      <c r="K45" s="69">
        <f t="shared" si="5"/>
        <v>480798670</v>
      </c>
      <c r="L45" s="70">
        <f t="shared" si="5"/>
        <v>570712104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348445522</v>
      </c>
      <c r="D47" s="89">
        <f aca="true" t="shared" si="6" ref="D47:L47">SUM(D45:D46)</f>
        <v>350594379</v>
      </c>
      <c r="E47" s="90">
        <f t="shared" si="6"/>
        <v>244766618</v>
      </c>
      <c r="F47" s="91">
        <f t="shared" si="6"/>
        <v>408113412</v>
      </c>
      <c r="G47" s="89">
        <f t="shared" si="6"/>
        <v>449928885</v>
      </c>
      <c r="H47" s="92">
        <f t="shared" si="6"/>
        <v>449928885</v>
      </c>
      <c r="I47" s="93">
        <f t="shared" si="6"/>
        <v>293073083</v>
      </c>
      <c r="J47" s="94">
        <f t="shared" si="6"/>
        <v>438315240</v>
      </c>
      <c r="K47" s="89">
        <f t="shared" si="6"/>
        <v>480798670</v>
      </c>
      <c r="L47" s="95">
        <f t="shared" si="6"/>
        <v>570712104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17183838</v>
      </c>
      <c r="D5" s="4">
        <v>19118068</v>
      </c>
      <c r="E5" s="5">
        <v>1661313</v>
      </c>
      <c r="F5" s="6">
        <v>19516725</v>
      </c>
      <c r="G5" s="4">
        <v>19516725</v>
      </c>
      <c r="H5" s="7">
        <v>19516725</v>
      </c>
      <c r="I5" s="8">
        <v>20367287</v>
      </c>
      <c r="J5" s="6">
        <v>26977968</v>
      </c>
      <c r="K5" s="4">
        <v>13138118</v>
      </c>
      <c r="L5" s="7">
        <v>13847576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-547040</v>
      </c>
      <c r="H6" s="7">
        <v>-547040</v>
      </c>
      <c r="I6" s="30">
        <v>0</v>
      </c>
      <c r="J6" s="9">
        <v>0</v>
      </c>
      <c r="K6" s="4">
        <v>-576580</v>
      </c>
      <c r="L6" s="7">
        <v>-607715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201968</v>
      </c>
      <c r="D9" s="4">
        <v>201968</v>
      </c>
      <c r="E9" s="32">
        <v>39564</v>
      </c>
      <c r="F9" s="33">
        <v>670836</v>
      </c>
      <c r="G9" s="34">
        <v>670836</v>
      </c>
      <c r="H9" s="32">
        <v>670836</v>
      </c>
      <c r="I9" s="35">
        <v>583201</v>
      </c>
      <c r="J9" s="36">
        <v>654902</v>
      </c>
      <c r="K9" s="34">
        <v>690267</v>
      </c>
      <c r="L9" s="32">
        <v>727541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252125</v>
      </c>
      <c r="D11" s="4">
        <v>253770</v>
      </c>
      <c r="E11" s="7">
        <v>26266</v>
      </c>
      <c r="F11" s="9">
        <v>523000</v>
      </c>
      <c r="G11" s="4">
        <v>413353</v>
      </c>
      <c r="H11" s="7">
        <v>413353</v>
      </c>
      <c r="I11" s="10">
        <v>367907</v>
      </c>
      <c r="J11" s="9">
        <v>413353</v>
      </c>
      <c r="K11" s="4">
        <v>435674</v>
      </c>
      <c r="L11" s="7">
        <v>459200</v>
      </c>
    </row>
    <row r="12" spans="1:12" ht="12.75">
      <c r="A12" s="28" t="s">
        <v>27</v>
      </c>
      <c r="B12" s="37"/>
      <c r="C12" s="4">
        <v>6958873</v>
      </c>
      <c r="D12" s="4">
        <v>5121209</v>
      </c>
      <c r="E12" s="7">
        <v>194640</v>
      </c>
      <c r="F12" s="9">
        <v>4035388</v>
      </c>
      <c r="G12" s="4">
        <v>4035388</v>
      </c>
      <c r="H12" s="7">
        <v>4035388</v>
      </c>
      <c r="I12" s="10">
        <v>4802233</v>
      </c>
      <c r="J12" s="9">
        <v>4035388</v>
      </c>
      <c r="K12" s="4">
        <v>4253299</v>
      </c>
      <c r="L12" s="7">
        <v>4482977</v>
      </c>
    </row>
    <row r="13" spans="1:12" ht="12.75">
      <c r="A13" s="28" t="s">
        <v>28</v>
      </c>
      <c r="B13" s="37"/>
      <c r="C13" s="4">
        <v>747244</v>
      </c>
      <c r="D13" s="4">
        <v>894633</v>
      </c>
      <c r="E13" s="7">
        <v>115449</v>
      </c>
      <c r="F13" s="9">
        <v>720904</v>
      </c>
      <c r="G13" s="4">
        <v>720904</v>
      </c>
      <c r="H13" s="7">
        <v>720904</v>
      </c>
      <c r="I13" s="10">
        <v>610342</v>
      </c>
      <c r="J13" s="9">
        <v>720904</v>
      </c>
      <c r="K13" s="4">
        <v>759833</v>
      </c>
      <c r="L13" s="7">
        <v>800864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2076550</v>
      </c>
      <c r="D15" s="4">
        <v>1709650</v>
      </c>
      <c r="E15" s="7">
        <v>86373</v>
      </c>
      <c r="F15" s="9">
        <v>1826060</v>
      </c>
      <c r="G15" s="4">
        <v>1826060</v>
      </c>
      <c r="H15" s="7">
        <v>1826060</v>
      </c>
      <c r="I15" s="10">
        <v>1577592</v>
      </c>
      <c r="J15" s="9">
        <v>1168060</v>
      </c>
      <c r="K15" s="4">
        <v>1213217</v>
      </c>
      <c r="L15" s="7">
        <v>1278731</v>
      </c>
    </row>
    <row r="16" spans="1:12" ht="12.75">
      <c r="A16" s="28" t="s">
        <v>31</v>
      </c>
      <c r="B16" s="37"/>
      <c r="C16" s="4">
        <v>3798350</v>
      </c>
      <c r="D16" s="4">
        <v>3707490</v>
      </c>
      <c r="E16" s="7">
        <v>344060</v>
      </c>
      <c r="F16" s="9">
        <v>2840148</v>
      </c>
      <c r="G16" s="4">
        <v>2840148</v>
      </c>
      <c r="H16" s="7">
        <v>2840148</v>
      </c>
      <c r="I16" s="10">
        <v>3568588</v>
      </c>
      <c r="J16" s="9">
        <v>3592040</v>
      </c>
      <c r="K16" s="4">
        <v>3786009</v>
      </c>
      <c r="L16" s="7">
        <v>3990455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133361280</v>
      </c>
      <c r="D18" s="4">
        <v>133777127</v>
      </c>
      <c r="E18" s="7">
        <v>963681</v>
      </c>
      <c r="F18" s="9">
        <v>155279000</v>
      </c>
      <c r="G18" s="4">
        <v>156996000</v>
      </c>
      <c r="H18" s="7">
        <v>156996000</v>
      </c>
      <c r="I18" s="10">
        <v>154883057</v>
      </c>
      <c r="J18" s="9">
        <v>174495000</v>
      </c>
      <c r="K18" s="4">
        <v>183726000</v>
      </c>
      <c r="L18" s="7">
        <v>198433000</v>
      </c>
    </row>
    <row r="19" spans="1:12" ht="12.75">
      <c r="A19" s="28" t="s">
        <v>34</v>
      </c>
      <c r="B19" s="37" t="s">
        <v>21</v>
      </c>
      <c r="C19" s="4">
        <v>394251</v>
      </c>
      <c r="D19" s="4">
        <v>405606</v>
      </c>
      <c r="E19" s="32">
        <v>20094</v>
      </c>
      <c r="F19" s="33">
        <v>148661</v>
      </c>
      <c r="G19" s="34">
        <v>256636</v>
      </c>
      <c r="H19" s="32">
        <v>256636</v>
      </c>
      <c r="I19" s="35">
        <v>629678</v>
      </c>
      <c r="J19" s="36">
        <v>108141</v>
      </c>
      <c r="K19" s="34">
        <v>131851</v>
      </c>
      <c r="L19" s="32">
        <v>5138913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448422</v>
      </c>
      <c r="H20" s="38">
        <v>448422</v>
      </c>
      <c r="I20" s="10">
        <v>-1841133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164974479</v>
      </c>
      <c r="D21" s="41">
        <f t="shared" si="0"/>
        <v>165189521</v>
      </c>
      <c r="E21" s="42">
        <f t="shared" si="0"/>
        <v>3451440</v>
      </c>
      <c r="F21" s="43">
        <f t="shared" si="0"/>
        <v>185560722</v>
      </c>
      <c r="G21" s="41">
        <f t="shared" si="0"/>
        <v>187177432</v>
      </c>
      <c r="H21" s="44">
        <f t="shared" si="0"/>
        <v>187177432</v>
      </c>
      <c r="I21" s="45">
        <f t="shared" si="0"/>
        <v>185548752</v>
      </c>
      <c r="J21" s="46">
        <f t="shared" si="0"/>
        <v>212165756</v>
      </c>
      <c r="K21" s="41">
        <f t="shared" si="0"/>
        <v>207557688</v>
      </c>
      <c r="L21" s="42">
        <f t="shared" si="0"/>
        <v>228551542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37484073</v>
      </c>
      <c r="D24" s="4">
        <v>46864439</v>
      </c>
      <c r="E24" s="7">
        <v>6702995</v>
      </c>
      <c r="F24" s="8">
        <v>73978563</v>
      </c>
      <c r="G24" s="4">
        <v>75980012</v>
      </c>
      <c r="H24" s="30">
        <v>75980012</v>
      </c>
      <c r="I24" s="10">
        <v>66634847</v>
      </c>
      <c r="J24" s="9">
        <v>89314426</v>
      </c>
      <c r="K24" s="4">
        <v>94137408</v>
      </c>
      <c r="L24" s="7">
        <v>99220831</v>
      </c>
    </row>
    <row r="25" spans="1:12" ht="12.75">
      <c r="A25" s="31" t="s">
        <v>39</v>
      </c>
      <c r="B25" s="29"/>
      <c r="C25" s="4">
        <v>9501582</v>
      </c>
      <c r="D25" s="4">
        <v>10386046</v>
      </c>
      <c r="E25" s="7">
        <v>1013377</v>
      </c>
      <c r="F25" s="9">
        <v>14995150</v>
      </c>
      <c r="G25" s="4">
        <v>12891119</v>
      </c>
      <c r="H25" s="7">
        <v>12891119</v>
      </c>
      <c r="I25" s="10">
        <v>12471999</v>
      </c>
      <c r="J25" s="9">
        <v>13455753</v>
      </c>
      <c r="K25" s="4">
        <v>14182362</v>
      </c>
      <c r="L25" s="7">
        <v>14948209</v>
      </c>
    </row>
    <row r="26" spans="1:12" ht="12.75">
      <c r="A26" s="31" t="s">
        <v>40</v>
      </c>
      <c r="B26" s="29" t="s">
        <v>41</v>
      </c>
      <c r="C26" s="4">
        <v>8563669</v>
      </c>
      <c r="D26" s="4">
        <v>3152481</v>
      </c>
      <c r="E26" s="7">
        <v>3390278</v>
      </c>
      <c r="F26" s="9">
        <v>10311009</v>
      </c>
      <c r="G26" s="4">
        <v>12111009</v>
      </c>
      <c r="H26" s="7">
        <v>12111009</v>
      </c>
      <c r="I26" s="10">
        <v>-34348268</v>
      </c>
      <c r="J26" s="9">
        <v>11400000</v>
      </c>
      <c r="K26" s="4">
        <v>15753238</v>
      </c>
      <c r="L26" s="7">
        <v>19866543</v>
      </c>
    </row>
    <row r="27" spans="1:12" ht="12.75">
      <c r="A27" s="31" t="s">
        <v>42</v>
      </c>
      <c r="B27" s="29" t="s">
        <v>21</v>
      </c>
      <c r="C27" s="4">
        <v>18184039</v>
      </c>
      <c r="D27" s="4">
        <v>21185683</v>
      </c>
      <c r="E27" s="7">
        <v>4428344</v>
      </c>
      <c r="F27" s="8">
        <v>24928572</v>
      </c>
      <c r="G27" s="4">
        <v>25778357</v>
      </c>
      <c r="H27" s="30">
        <v>25778357</v>
      </c>
      <c r="I27" s="10">
        <v>25403791</v>
      </c>
      <c r="J27" s="9">
        <v>25626819</v>
      </c>
      <c r="K27" s="4">
        <v>23020710</v>
      </c>
      <c r="L27" s="7">
        <v>24264466</v>
      </c>
    </row>
    <row r="28" spans="1:12" ht="12.75">
      <c r="A28" s="31" t="s">
        <v>43</v>
      </c>
      <c r="B28" s="29"/>
      <c r="C28" s="4">
        <v>824604</v>
      </c>
      <c r="D28" s="4">
        <v>878217</v>
      </c>
      <c r="E28" s="7">
        <v>401</v>
      </c>
      <c r="F28" s="9">
        <v>105260</v>
      </c>
      <c r="G28" s="4">
        <v>105260</v>
      </c>
      <c r="H28" s="7">
        <v>105260</v>
      </c>
      <c r="I28" s="10">
        <v>3384</v>
      </c>
      <c r="J28" s="9">
        <v>105260</v>
      </c>
      <c r="K28" s="4">
        <v>110944</v>
      </c>
      <c r="L28" s="7">
        <v>116935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71735</v>
      </c>
      <c r="D30" s="4">
        <v>0</v>
      </c>
      <c r="E30" s="7">
        <v>23605</v>
      </c>
      <c r="F30" s="9">
        <v>3447500</v>
      </c>
      <c r="G30" s="4">
        <v>1537980</v>
      </c>
      <c r="H30" s="7">
        <v>1537980</v>
      </c>
      <c r="I30" s="10">
        <v>2084278</v>
      </c>
      <c r="J30" s="9">
        <v>1767500</v>
      </c>
      <c r="K30" s="4">
        <v>1862945</v>
      </c>
      <c r="L30" s="7">
        <v>1963544</v>
      </c>
    </row>
    <row r="31" spans="1:12" ht="12.75">
      <c r="A31" s="31" t="s">
        <v>47</v>
      </c>
      <c r="B31" s="29"/>
      <c r="C31" s="4">
        <v>26273289</v>
      </c>
      <c r="D31" s="4">
        <v>49886633</v>
      </c>
      <c r="E31" s="7">
        <v>3029095</v>
      </c>
      <c r="F31" s="8">
        <v>23102239</v>
      </c>
      <c r="G31" s="4">
        <v>52191861</v>
      </c>
      <c r="H31" s="30">
        <v>52191861</v>
      </c>
      <c r="I31" s="10">
        <v>40482860</v>
      </c>
      <c r="J31" s="9">
        <v>26683366</v>
      </c>
      <c r="K31" s="4">
        <v>28616207</v>
      </c>
      <c r="L31" s="7">
        <v>51412422</v>
      </c>
    </row>
    <row r="32" spans="1:12" ht="12.75">
      <c r="A32" s="31" t="s">
        <v>33</v>
      </c>
      <c r="B32" s="29"/>
      <c r="C32" s="4">
        <v>0</v>
      </c>
      <c r="D32" s="4">
        <v>21852076</v>
      </c>
      <c r="E32" s="7">
        <v>67753</v>
      </c>
      <c r="F32" s="9">
        <v>700000</v>
      </c>
      <c r="G32" s="4">
        <v>1007000</v>
      </c>
      <c r="H32" s="7">
        <v>1007000</v>
      </c>
      <c r="I32" s="10">
        <v>1906591</v>
      </c>
      <c r="J32" s="9">
        <v>1300000</v>
      </c>
      <c r="K32" s="4">
        <v>1433440</v>
      </c>
      <c r="L32" s="7">
        <v>1510837</v>
      </c>
    </row>
    <row r="33" spans="1:12" ht="12.75">
      <c r="A33" s="31" t="s">
        <v>48</v>
      </c>
      <c r="B33" s="29" t="s">
        <v>49</v>
      </c>
      <c r="C33" s="4">
        <v>75730923</v>
      </c>
      <c r="D33" s="4">
        <v>45936000</v>
      </c>
      <c r="E33" s="7">
        <v>6530455</v>
      </c>
      <c r="F33" s="8">
        <v>32927292</v>
      </c>
      <c r="G33" s="4">
        <v>37238971</v>
      </c>
      <c r="H33" s="7">
        <v>37238971</v>
      </c>
      <c r="I33" s="10">
        <v>48250766</v>
      </c>
      <c r="J33" s="9">
        <v>34052632</v>
      </c>
      <c r="K33" s="4">
        <v>35750094</v>
      </c>
      <c r="L33" s="7">
        <v>37691434</v>
      </c>
    </row>
    <row r="34" spans="1:12" ht="12.75">
      <c r="A34" s="28" t="s">
        <v>50</v>
      </c>
      <c r="B34" s="37"/>
      <c r="C34" s="4">
        <v>64023</v>
      </c>
      <c r="D34" s="4">
        <v>123053</v>
      </c>
      <c r="E34" s="7">
        <v>4387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176697937</v>
      </c>
      <c r="D35" s="41">
        <f aca="true" t="shared" si="1" ref="D35:L35">SUM(D24:D34)</f>
        <v>200264628</v>
      </c>
      <c r="E35" s="42">
        <f t="shared" si="1"/>
        <v>25190690</v>
      </c>
      <c r="F35" s="43">
        <f t="shared" si="1"/>
        <v>184495585</v>
      </c>
      <c r="G35" s="41">
        <f t="shared" si="1"/>
        <v>218841569</v>
      </c>
      <c r="H35" s="42">
        <f t="shared" si="1"/>
        <v>218841569</v>
      </c>
      <c r="I35" s="45">
        <f t="shared" si="1"/>
        <v>162890248</v>
      </c>
      <c r="J35" s="46">
        <f t="shared" si="1"/>
        <v>203705756</v>
      </c>
      <c r="K35" s="41">
        <f t="shared" si="1"/>
        <v>214867348</v>
      </c>
      <c r="L35" s="42">
        <f t="shared" si="1"/>
        <v>250995221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-11723458</v>
      </c>
      <c r="D37" s="57">
        <f aca="true" t="shared" si="2" ref="D37:L37">+D21-D35</f>
        <v>-35075107</v>
      </c>
      <c r="E37" s="58">
        <f t="shared" si="2"/>
        <v>-21739250</v>
      </c>
      <c r="F37" s="59">
        <f t="shared" si="2"/>
        <v>1065137</v>
      </c>
      <c r="G37" s="57">
        <f t="shared" si="2"/>
        <v>-31664137</v>
      </c>
      <c r="H37" s="58">
        <f t="shared" si="2"/>
        <v>-31664137</v>
      </c>
      <c r="I37" s="60">
        <f t="shared" si="2"/>
        <v>22658504</v>
      </c>
      <c r="J37" s="61">
        <f t="shared" si="2"/>
        <v>8460000</v>
      </c>
      <c r="K37" s="57">
        <f t="shared" si="2"/>
        <v>-7309660</v>
      </c>
      <c r="L37" s="58">
        <f t="shared" si="2"/>
        <v>-22443679</v>
      </c>
    </row>
    <row r="38" spans="1:12" ht="21" customHeight="1">
      <c r="A38" s="62" t="s">
        <v>53</v>
      </c>
      <c r="B38" s="37" t="s">
        <v>54</v>
      </c>
      <c r="C38" s="4">
        <v>33924742</v>
      </c>
      <c r="D38" s="4">
        <v>36825000</v>
      </c>
      <c r="E38" s="7">
        <v>126558</v>
      </c>
      <c r="F38" s="9">
        <v>52265000</v>
      </c>
      <c r="G38" s="4">
        <v>62265000</v>
      </c>
      <c r="H38" s="7">
        <v>62265000</v>
      </c>
      <c r="I38" s="10">
        <v>40843757</v>
      </c>
      <c r="J38" s="9">
        <v>58918000</v>
      </c>
      <c r="K38" s="4">
        <v>73309660</v>
      </c>
      <c r="L38" s="7">
        <v>75443679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22201284</v>
      </c>
      <c r="D41" s="69">
        <f aca="true" t="shared" si="3" ref="D41:L41">SUM(D37:D40)</f>
        <v>1749893</v>
      </c>
      <c r="E41" s="70">
        <f t="shared" si="3"/>
        <v>-21612692</v>
      </c>
      <c r="F41" s="71">
        <f t="shared" si="3"/>
        <v>53330137</v>
      </c>
      <c r="G41" s="69">
        <f t="shared" si="3"/>
        <v>30600863</v>
      </c>
      <c r="H41" s="70">
        <f t="shared" si="3"/>
        <v>30600863</v>
      </c>
      <c r="I41" s="72">
        <f t="shared" si="3"/>
        <v>63502261</v>
      </c>
      <c r="J41" s="73">
        <f t="shared" si="3"/>
        <v>67378000</v>
      </c>
      <c r="K41" s="69">
        <f t="shared" si="3"/>
        <v>66000000</v>
      </c>
      <c r="L41" s="70">
        <f t="shared" si="3"/>
        <v>53000000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22201284</v>
      </c>
      <c r="D43" s="79">
        <f aca="true" t="shared" si="4" ref="D43:L43">+D41-D42</f>
        <v>1749893</v>
      </c>
      <c r="E43" s="80">
        <f t="shared" si="4"/>
        <v>-21612692</v>
      </c>
      <c r="F43" s="81">
        <f t="shared" si="4"/>
        <v>53330137</v>
      </c>
      <c r="G43" s="79">
        <f t="shared" si="4"/>
        <v>30600863</v>
      </c>
      <c r="H43" s="80">
        <f t="shared" si="4"/>
        <v>30600863</v>
      </c>
      <c r="I43" s="82">
        <f t="shared" si="4"/>
        <v>63502261</v>
      </c>
      <c r="J43" s="83">
        <f t="shared" si="4"/>
        <v>67378000</v>
      </c>
      <c r="K43" s="79">
        <f t="shared" si="4"/>
        <v>66000000</v>
      </c>
      <c r="L43" s="80">
        <f t="shared" si="4"/>
        <v>53000000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22201284</v>
      </c>
      <c r="D45" s="69">
        <f aca="true" t="shared" si="5" ref="D45:L45">SUM(D43:D44)</f>
        <v>1749893</v>
      </c>
      <c r="E45" s="70">
        <f t="shared" si="5"/>
        <v>-21612692</v>
      </c>
      <c r="F45" s="71">
        <f t="shared" si="5"/>
        <v>53330137</v>
      </c>
      <c r="G45" s="69">
        <f t="shared" si="5"/>
        <v>30600863</v>
      </c>
      <c r="H45" s="70">
        <f t="shared" si="5"/>
        <v>30600863</v>
      </c>
      <c r="I45" s="72">
        <f t="shared" si="5"/>
        <v>63502261</v>
      </c>
      <c r="J45" s="73">
        <f t="shared" si="5"/>
        <v>67378000</v>
      </c>
      <c r="K45" s="69">
        <f t="shared" si="5"/>
        <v>66000000</v>
      </c>
      <c r="L45" s="70">
        <f t="shared" si="5"/>
        <v>53000000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22201284</v>
      </c>
      <c r="D47" s="89">
        <f aca="true" t="shared" si="6" ref="D47:L47">SUM(D45:D46)</f>
        <v>1749893</v>
      </c>
      <c r="E47" s="90">
        <f t="shared" si="6"/>
        <v>-21612692</v>
      </c>
      <c r="F47" s="91">
        <f t="shared" si="6"/>
        <v>53330137</v>
      </c>
      <c r="G47" s="89">
        <f t="shared" si="6"/>
        <v>30600863</v>
      </c>
      <c r="H47" s="92">
        <f t="shared" si="6"/>
        <v>30600863</v>
      </c>
      <c r="I47" s="93">
        <f t="shared" si="6"/>
        <v>63502261</v>
      </c>
      <c r="J47" s="94">
        <f t="shared" si="6"/>
        <v>67378000</v>
      </c>
      <c r="K47" s="89">
        <f t="shared" si="6"/>
        <v>66000000</v>
      </c>
      <c r="L47" s="95">
        <f t="shared" si="6"/>
        <v>53000000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25528119</v>
      </c>
      <c r="D5" s="4">
        <v>26614454</v>
      </c>
      <c r="E5" s="5">
        <v>1090941</v>
      </c>
      <c r="F5" s="6">
        <v>29878402</v>
      </c>
      <c r="G5" s="4">
        <v>29878402</v>
      </c>
      <c r="H5" s="7">
        <v>29878402</v>
      </c>
      <c r="I5" s="8">
        <v>24277686</v>
      </c>
      <c r="J5" s="6">
        <v>31522556</v>
      </c>
      <c r="K5" s="4">
        <v>41530968</v>
      </c>
      <c r="L5" s="7">
        <v>43773639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282823</v>
      </c>
      <c r="F9" s="33">
        <v>4431430</v>
      </c>
      <c r="G9" s="34">
        <v>4431430</v>
      </c>
      <c r="H9" s="32">
        <v>4431430</v>
      </c>
      <c r="I9" s="35">
        <v>3649841</v>
      </c>
      <c r="J9" s="36">
        <v>3146904</v>
      </c>
      <c r="K9" s="34">
        <v>3316837</v>
      </c>
      <c r="L9" s="32">
        <v>3495946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758201</v>
      </c>
      <c r="D11" s="4">
        <v>790317</v>
      </c>
      <c r="E11" s="7">
        <v>66125</v>
      </c>
      <c r="F11" s="9">
        <v>948282</v>
      </c>
      <c r="G11" s="4">
        <v>948282</v>
      </c>
      <c r="H11" s="7">
        <v>948282</v>
      </c>
      <c r="I11" s="10">
        <v>816369</v>
      </c>
      <c r="J11" s="9">
        <v>862812</v>
      </c>
      <c r="K11" s="4">
        <v>886302</v>
      </c>
      <c r="L11" s="7">
        <v>934162</v>
      </c>
    </row>
    <row r="12" spans="1:12" ht="12.75">
      <c r="A12" s="28" t="s">
        <v>27</v>
      </c>
      <c r="B12" s="37"/>
      <c r="C12" s="4">
        <v>4387186</v>
      </c>
      <c r="D12" s="4">
        <v>7002506</v>
      </c>
      <c r="E12" s="7">
        <v>185039</v>
      </c>
      <c r="F12" s="9">
        <v>4052697</v>
      </c>
      <c r="G12" s="4">
        <v>2467431</v>
      </c>
      <c r="H12" s="7">
        <v>2467431</v>
      </c>
      <c r="I12" s="10">
        <v>3228168</v>
      </c>
      <c r="J12" s="9">
        <v>3500000</v>
      </c>
      <c r="K12" s="4">
        <v>3689000</v>
      </c>
      <c r="L12" s="7">
        <v>3888206</v>
      </c>
    </row>
    <row r="13" spans="1:12" ht="12.75">
      <c r="A13" s="28" t="s">
        <v>28</v>
      </c>
      <c r="B13" s="37"/>
      <c r="C13" s="4">
        <v>12550411</v>
      </c>
      <c r="D13" s="4">
        <v>13739019</v>
      </c>
      <c r="E13" s="7">
        <v>1376846</v>
      </c>
      <c r="F13" s="9">
        <v>7777701</v>
      </c>
      <c r="G13" s="4">
        <v>22426000</v>
      </c>
      <c r="H13" s="7">
        <v>22426000</v>
      </c>
      <c r="I13" s="10">
        <v>7649255</v>
      </c>
      <c r="J13" s="9">
        <v>10000000</v>
      </c>
      <c r="K13" s="4">
        <v>10540000</v>
      </c>
      <c r="L13" s="7">
        <v>11109160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1361216</v>
      </c>
      <c r="D15" s="4">
        <v>1611524</v>
      </c>
      <c r="E15" s="7">
        <v>506535</v>
      </c>
      <c r="F15" s="9">
        <v>194766</v>
      </c>
      <c r="G15" s="4">
        <v>194766</v>
      </c>
      <c r="H15" s="7">
        <v>194766</v>
      </c>
      <c r="I15" s="10">
        <v>1324700</v>
      </c>
      <c r="J15" s="9">
        <v>113809</v>
      </c>
      <c r="K15" s="4">
        <v>119955</v>
      </c>
      <c r="L15" s="7">
        <v>126432</v>
      </c>
    </row>
    <row r="16" spans="1:12" ht="12.75">
      <c r="A16" s="28" t="s">
        <v>31</v>
      </c>
      <c r="B16" s="37"/>
      <c r="C16" s="4">
        <v>1040080</v>
      </c>
      <c r="D16" s="4">
        <v>1124883</v>
      </c>
      <c r="E16" s="7">
        <v>101304</v>
      </c>
      <c r="F16" s="9">
        <v>1740657</v>
      </c>
      <c r="G16" s="4">
        <v>1740657</v>
      </c>
      <c r="H16" s="7">
        <v>1740657</v>
      </c>
      <c r="I16" s="10">
        <v>1159192</v>
      </c>
      <c r="J16" s="9">
        <v>1269704</v>
      </c>
      <c r="K16" s="4">
        <v>1327728</v>
      </c>
      <c r="L16" s="7">
        <v>1399425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141637185</v>
      </c>
      <c r="D18" s="4">
        <v>143820588</v>
      </c>
      <c r="E18" s="7">
        <v>4160105</v>
      </c>
      <c r="F18" s="9">
        <v>171773000</v>
      </c>
      <c r="G18" s="4">
        <v>171773000</v>
      </c>
      <c r="H18" s="7">
        <v>171773000</v>
      </c>
      <c r="I18" s="10">
        <v>169627761</v>
      </c>
      <c r="J18" s="9">
        <v>195128002</v>
      </c>
      <c r="K18" s="4">
        <v>205664912</v>
      </c>
      <c r="L18" s="7">
        <v>216770818</v>
      </c>
    </row>
    <row r="19" spans="1:12" ht="12.75">
      <c r="A19" s="28" t="s">
        <v>34</v>
      </c>
      <c r="B19" s="37" t="s">
        <v>21</v>
      </c>
      <c r="C19" s="4">
        <v>4364328</v>
      </c>
      <c r="D19" s="4">
        <v>4080718</v>
      </c>
      <c r="E19" s="32">
        <v>-240856</v>
      </c>
      <c r="F19" s="33">
        <v>3520985</v>
      </c>
      <c r="G19" s="34">
        <v>520985</v>
      </c>
      <c r="H19" s="32">
        <v>520985</v>
      </c>
      <c r="I19" s="35">
        <v>570218</v>
      </c>
      <c r="J19" s="36">
        <v>487988</v>
      </c>
      <c r="K19" s="34">
        <v>478366</v>
      </c>
      <c r="L19" s="32">
        <v>504197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191626726</v>
      </c>
      <c r="D21" s="41">
        <f t="shared" si="0"/>
        <v>198784009</v>
      </c>
      <c r="E21" s="42">
        <f t="shared" si="0"/>
        <v>7528862</v>
      </c>
      <c r="F21" s="43">
        <f t="shared" si="0"/>
        <v>224317920</v>
      </c>
      <c r="G21" s="41">
        <f t="shared" si="0"/>
        <v>234380953</v>
      </c>
      <c r="H21" s="44">
        <f t="shared" si="0"/>
        <v>234380953</v>
      </c>
      <c r="I21" s="45">
        <f t="shared" si="0"/>
        <v>212303190</v>
      </c>
      <c r="J21" s="46">
        <f t="shared" si="0"/>
        <v>246031775</v>
      </c>
      <c r="K21" s="41">
        <f t="shared" si="0"/>
        <v>267554068</v>
      </c>
      <c r="L21" s="42">
        <f t="shared" si="0"/>
        <v>282001985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50598721</v>
      </c>
      <c r="D24" s="4">
        <v>59936785</v>
      </c>
      <c r="E24" s="7">
        <v>8008391</v>
      </c>
      <c r="F24" s="8">
        <v>77367475</v>
      </c>
      <c r="G24" s="4">
        <v>76171322</v>
      </c>
      <c r="H24" s="30">
        <v>76171322</v>
      </c>
      <c r="I24" s="10">
        <v>80712010</v>
      </c>
      <c r="J24" s="9">
        <v>87773687</v>
      </c>
      <c r="K24" s="4">
        <v>90148271</v>
      </c>
      <c r="L24" s="7">
        <v>95016285</v>
      </c>
    </row>
    <row r="25" spans="1:12" ht="12.75">
      <c r="A25" s="31" t="s">
        <v>39</v>
      </c>
      <c r="B25" s="29"/>
      <c r="C25" s="4">
        <v>10070316</v>
      </c>
      <c r="D25" s="4">
        <v>10369882</v>
      </c>
      <c r="E25" s="7">
        <v>1265498</v>
      </c>
      <c r="F25" s="9">
        <v>13085980</v>
      </c>
      <c r="G25" s="4">
        <v>14181373</v>
      </c>
      <c r="H25" s="7">
        <v>14181373</v>
      </c>
      <c r="I25" s="10">
        <v>13826468</v>
      </c>
      <c r="J25" s="9">
        <v>14832073</v>
      </c>
      <c r="K25" s="4">
        <v>14948427</v>
      </c>
      <c r="L25" s="7">
        <v>15755642</v>
      </c>
    </row>
    <row r="26" spans="1:12" ht="12.75">
      <c r="A26" s="31" t="s">
        <v>40</v>
      </c>
      <c r="B26" s="29" t="s">
        <v>41</v>
      </c>
      <c r="C26" s="4">
        <v>28653292</v>
      </c>
      <c r="D26" s="4">
        <v>46103778</v>
      </c>
      <c r="E26" s="7">
        <v>26027512</v>
      </c>
      <c r="F26" s="9">
        <v>7854000</v>
      </c>
      <c r="G26" s="4">
        <v>24099350</v>
      </c>
      <c r="H26" s="7">
        <v>24099350</v>
      </c>
      <c r="I26" s="10">
        <v>20156057</v>
      </c>
      <c r="J26" s="9">
        <v>25073982</v>
      </c>
      <c r="K26" s="4">
        <v>34734172</v>
      </c>
      <c r="L26" s="7">
        <v>36609817</v>
      </c>
    </row>
    <row r="27" spans="1:12" ht="12.75">
      <c r="A27" s="31" t="s">
        <v>42</v>
      </c>
      <c r="B27" s="29" t="s">
        <v>21</v>
      </c>
      <c r="C27" s="4">
        <v>15841978</v>
      </c>
      <c r="D27" s="4">
        <v>16237651</v>
      </c>
      <c r="E27" s="7">
        <v>9497664</v>
      </c>
      <c r="F27" s="8">
        <v>20197562</v>
      </c>
      <c r="G27" s="4">
        <v>22251824</v>
      </c>
      <c r="H27" s="30">
        <v>22251824</v>
      </c>
      <c r="I27" s="10">
        <v>15763706</v>
      </c>
      <c r="J27" s="9">
        <v>18000000</v>
      </c>
      <c r="K27" s="4">
        <v>18972000</v>
      </c>
      <c r="L27" s="7">
        <v>19996488</v>
      </c>
    </row>
    <row r="28" spans="1:12" ht="12.75">
      <c r="A28" s="31" t="s">
        <v>43</v>
      </c>
      <c r="B28" s="29"/>
      <c r="C28" s="4">
        <v>550302</v>
      </c>
      <c r="D28" s="4">
        <v>633969</v>
      </c>
      <c r="E28" s="7">
        <v>849745</v>
      </c>
      <c r="F28" s="9">
        <v>14759</v>
      </c>
      <c r="G28" s="4">
        <v>15556</v>
      </c>
      <c r="H28" s="7">
        <v>15556</v>
      </c>
      <c r="I28" s="10">
        <v>1134394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3058041</v>
      </c>
      <c r="D30" s="4">
        <v>0</v>
      </c>
      <c r="E30" s="7">
        <v>-1586081</v>
      </c>
      <c r="F30" s="9">
        <v>0</v>
      </c>
      <c r="G30" s="4">
        <v>69655</v>
      </c>
      <c r="H30" s="7">
        <v>69655</v>
      </c>
      <c r="I30" s="10">
        <v>50356</v>
      </c>
      <c r="J30" s="9">
        <v>120000</v>
      </c>
      <c r="K30" s="4">
        <v>126480</v>
      </c>
      <c r="L30" s="7">
        <v>133310</v>
      </c>
    </row>
    <row r="31" spans="1:12" ht="12.75">
      <c r="A31" s="31" t="s">
        <v>47</v>
      </c>
      <c r="B31" s="29"/>
      <c r="C31" s="4">
        <v>15965</v>
      </c>
      <c r="D31" s="4">
        <v>27109812</v>
      </c>
      <c r="E31" s="7">
        <v>7437902</v>
      </c>
      <c r="F31" s="8">
        <v>45185864</v>
      </c>
      <c r="G31" s="4">
        <v>32077223</v>
      </c>
      <c r="H31" s="30">
        <v>32077223</v>
      </c>
      <c r="I31" s="10">
        <v>27671047</v>
      </c>
      <c r="J31" s="9">
        <v>26500000</v>
      </c>
      <c r="K31" s="4">
        <v>27667501</v>
      </c>
      <c r="L31" s="7">
        <v>29161548</v>
      </c>
    </row>
    <row r="32" spans="1:12" ht="12.75">
      <c r="A32" s="31" t="s">
        <v>33</v>
      </c>
      <c r="B32" s="29"/>
      <c r="C32" s="4">
        <v>2638062</v>
      </c>
      <c r="D32" s="4">
        <v>21472811</v>
      </c>
      <c r="E32" s="7">
        <v>755138</v>
      </c>
      <c r="F32" s="9">
        <v>20099740</v>
      </c>
      <c r="G32" s="4">
        <v>20009060</v>
      </c>
      <c r="H32" s="7">
        <v>20009060</v>
      </c>
      <c r="I32" s="10">
        <v>20549047</v>
      </c>
      <c r="J32" s="9">
        <v>14000000</v>
      </c>
      <c r="K32" s="4">
        <v>21080000</v>
      </c>
      <c r="L32" s="7">
        <v>22218320</v>
      </c>
    </row>
    <row r="33" spans="1:12" ht="12.75">
      <c r="A33" s="31" t="s">
        <v>48</v>
      </c>
      <c r="B33" s="29" t="s">
        <v>49</v>
      </c>
      <c r="C33" s="4">
        <v>69937231</v>
      </c>
      <c r="D33" s="4">
        <v>44880836</v>
      </c>
      <c r="E33" s="7">
        <v>5286740</v>
      </c>
      <c r="F33" s="8">
        <v>49967350</v>
      </c>
      <c r="G33" s="4">
        <v>43679366</v>
      </c>
      <c r="H33" s="7">
        <v>43679366</v>
      </c>
      <c r="I33" s="10">
        <v>45001524</v>
      </c>
      <c r="J33" s="9">
        <v>48759731</v>
      </c>
      <c r="K33" s="4">
        <v>51663580</v>
      </c>
      <c r="L33" s="7">
        <v>54453414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181363908</v>
      </c>
      <c r="D35" s="41">
        <f aca="true" t="shared" si="1" ref="D35:L35">SUM(D24:D34)</f>
        <v>226745524</v>
      </c>
      <c r="E35" s="42">
        <f t="shared" si="1"/>
        <v>57542509</v>
      </c>
      <c r="F35" s="43">
        <f t="shared" si="1"/>
        <v>233772730</v>
      </c>
      <c r="G35" s="41">
        <f t="shared" si="1"/>
        <v>232554729</v>
      </c>
      <c r="H35" s="42">
        <f t="shared" si="1"/>
        <v>232554729</v>
      </c>
      <c r="I35" s="45">
        <f t="shared" si="1"/>
        <v>224864609</v>
      </c>
      <c r="J35" s="46">
        <f t="shared" si="1"/>
        <v>235059473</v>
      </c>
      <c r="K35" s="41">
        <f t="shared" si="1"/>
        <v>259340431</v>
      </c>
      <c r="L35" s="42">
        <f t="shared" si="1"/>
        <v>273344824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10262818</v>
      </c>
      <c r="D37" s="57">
        <f aca="true" t="shared" si="2" ref="D37:L37">+D21-D35</f>
        <v>-27961515</v>
      </c>
      <c r="E37" s="58">
        <f t="shared" si="2"/>
        <v>-50013647</v>
      </c>
      <c r="F37" s="59">
        <f t="shared" si="2"/>
        <v>-9454810</v>
      </c>
      <c r="G37" s="57">
        <f t="shared" si="2"/>
        <v>1826224</v>
      </c>
      <c r="H37" s="58">
        <f t="shared" si="2"/>
        <v>1826224</v>
      </c>
      <c r="I37" s="60">
        <f t="shared" si="2"/>
        <v>-12561419</v>
      </c>
      <c r="J37" s="61">
        <f t="shared" si="2"/>
        <v>10972302</v>
      </c>
      <c r="K37" s="57">
        <f t="shared" si="2"/>
        <v>8213637</v>
      </c>
      <c r="L37" s="58">
        <f t="shared" si="2"/>
        <v>8657161</v>
      </c>
    </row>
    <row r="38" spans="1:12" ht="21" customHeight="1">
      <c r="A38" s="62" t="s">
        <v>53</v>
      </c>
      <c r="B38" s="37" t="s">
        <v>54</v>
      </c>
      <c r="C38" s="4">
        <v>50190473</v>
      </c>
      <c r="D38" s="4">
        <v>35689000</v>
      </c>
      <c r="E38" s="7">
        <v>1885151</v>
      </c>
      <c r="F38" s="9">
        <v>36687000</v>
      </c>
      <c r="G38" s="4">
        <v>36687000</v>
      </c>
      <c r="H38" s="7">
        <v>36687000</v>
      </c>
      <c r="I38" s="10">
        <v>36687000</v>
      </c>
      <c r="J38" s="9">
        <v>37394000</v>
      </c>
      <c r="K38" s="4">
        <v>39413276</v>
      </c>
      <c r="L38" s="7">
        <v>41541593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17059608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60453291</v>
      </c>
      <c r="D41" s="69">
        <f aca="true" t="shared" si="3" ref="D41:L41">SUM(D37:D40)</f>
        <v>7727485</v>
      </c>
      <c r="E41" s="70">
        <f t="shared" si="3"/>
        <v>-48128496</v>
      </c>
      <c r="F41" s="71">
        <f t="shared" si="3"/>
        <v>27232190</v>
      </c>
      <c r="G41" s="69">
        <f t="shared" si="3"/>
        <v>38513224</v>
      </c>
      <c r="H41" s="70">
        <f t="shared" si="3"/>
        <v>38513224</v>
      </c>
      <c r="I41" s="72">
        <f t="shared" si="3"/>
        <v>41185189</v>
      </c>
      <c r="J41" s="73">
        <f t="shared" si="3"/>
        <v>48366302</v>
      </c>
      <c r="K41" s="69">
        <f t="shared" si="3"/>
        <v>47626913</v>
      </c>
      <c r="L41" s="70">
        <f t="shared" si="3"/>
        <v>50198754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60453291</v>
      </c>
      <c r="D43" s="79">
        <f aca="true" t="shared" si="4" ref="D43:L43">+D41-D42</f>
        <v>7727485</v>
      </c>
      <c r="E43" s="80">
        <f t="shared" si="4"/>
        <v>-48128496</v>
      </c>
      <c r="F43" s="81">
        <f t="shared" si="4"/>
        <v>27232190</v>
      </c>
      <c r="G43" s="79">
        <f t="shared" si="4"/>
        <v>38513224</v>
      </c>
      <c r="H43" s="80">
        <f t="shared" si="4"/>
        <v>38513224</v>
      </c>
      <c r="I43" s="82">
        <f t="shared" si="4"/>
        <v>41185189</v>
      </c>
      <c r="J43" s="83">
        <f t="shared" si="4"/>
        <v>48366302</v>
      </c>
      <c r="K43" s="79">
        <f t="shared" si="4"/>
        <v>47626913</v>
      </c>
      <c r="L43" s="80">
        <f t="shared" si="4"/>
        <v>50198754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60453291</v>
      </c>
      <c r="D45" s="69">
        <f aca="true" t="shared" si="5" ref="D45:L45">SUM(D43:D44)</f>
        <v>7727485</v>
      </c>
      <c r="E45" s="70">
        <f t="shared" si="5"/>
        <v>-48128496</v>
      </c>
      <c r="F45" s="71">
        <f t="shared" si="5"/>
        <v>27232190</v>
      </c>
      <c r="G45" s="69">
        <f t="shared" si="5"/>
        <v>38513224</v>
      </c>
      <c r="H45" s="70">
        <f t="shared" si="5"/>
        <v>38513224</v>
      </c>
      <c r="I45" s="72">
        <f t="shared" si="5"/>
        <v>41185189</v>
      </c>
      <c r="J45" s="73">
        <f t="shared" si="5"/>
        <v>48366302</v>
      </c>
      <c r="K45" s="69">
        <f t="shared" si="5"/>
        <v>47626913</v>
      </c>
      <c r="L45" s="70">
        <f t="shared" si="5"/>
        <v>50198754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60453291</v>
      </c>
      <c r="D47" s="89">
        <f aca="true" t="shared" si="6" ref="D47:L47">SUM(D45:D46)</f>
        <v>7727485</v>
      </c>
      <c r="E47" s="90">
        <f t="shared" si="6"/>
        <v>-48128496</v>
      </c>
      <c r="F47" s="91">
        <f t="shared" si="6"/>
        <v>27232190</v>
      </c>
      <c r="G47" s="89">
        <f t="shared" si="6"/>
        <v>38513224</v>
      </c>
      <c r="H47" s="92">
        <f t="shared" si="6"/>
        <v>38513224</v>
      </c>
      <c r="I47" s="93">
        <f t="shared" si="6"/>
        <v>41185189</v>
      </c>
      <c r="J47" s="94">
        <f t="shared" si="6"/>
        <v>48366302</v>
      </c>
      <c r="K47" s="89">
        <f t="shared" si="6"/>
        <v>47626913</v>
      </c>
      <c r="L47" s="95">
        <f t="shared" si="6"/>
        <v>50198754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99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28739395</v>
      </c>
      <c r="D5" s="4">
        <v>31196046</v>
      </c>
      <c r="E5" s="5">
        <v>29535170</v>
      </c>
      <c r="F5" s="6">
        <v>40080544</v>
      </c>
      <c r="G5" s="4">
        <v>40535452</v>
      </c>
      <c r="H5" s="7">
        <v>40535452</v>
      </c>
      <c r="I5" s="8">
        <v>2312050</v>
      </c>
      <c r="J5" s="6">
        <v>64420419</v>
      </c>
      <c r="K5" s="4">
        <v>67641440</v>
      </c>
      <c r="L5" s="7">
        <v>71023512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3436043</v>
      </c>
      <c r="D9" s="4">
        <v>4012335</v>
      </c>
      <c r="E9" s="32">
        <v>4110516</v>
      </c>
      <c r="F9" s="33">
        <v>5491818</v>
      </c>
      <c r="G9" s="34">
        <v>6728254</v>
      </c>
      <c r="H9" s="32">
        <v>6728254</v>
      </c>
      <c r="I9" s="35">
        <v>384448</v>
      </c>
      <c r="J9" s="36">
        <v>15990534</v>
      </c>
      <c r="K9" s="34">
        <v>16790061</v>
      </c>
      <c r="L9" s="32">
        <v>17629564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214128</v>
      </c>
      <c r="D11" s="4">
        <v>234952</v>
      </c>
      <c r="E11" s="7">
        <v>219892</v>
      </c>
      <c r="F11" s="9">
        <v>1198272</v>
      </c>
      <c r="G11" s="4">
        <v>358434</v>
      </c>
      <c r="H11" s="7">
        <v>358434</v>
      </c>
      <c r="I11" s="10">
        <v>21351</v>
      </c>
      <c r="J11" s="9">
        <v>376355</v>
      </c>
      <c r="K11" s="4">
        <v>397054</v>
      </c>
      <c r="L11" s="7">
        <v>420879</v>
      </c>
    </row>
    <row r="12" spans="1:12" ht="12.75">
      <c r="A12" s="28" t="s">
        <v>27</v>
      </c>
      <c r="B12" s="37"/>
      <c r="C12" s="4">
        <v>1677647</v>
      </c>
      <c r="D12" s="4">
        <v>2014252</v>
      </c>
      <c r="E12" s="7">
        <v>1641338</v>
      </c>
      <c r="F12" s="9">
        <v>0</v>
      </c>
      <c r="G12" s="4">
        <v>1000000</v>
      </c>
      <c r="H12" s="7">
        <v>1000000</v>
      </c>
      <c r="I12" s="10">
        <v>24909</v>
      </c>
      <c r="J12" s="9">
        <v>3000000</v>
      </c>
      <c r="K12" s="4">
        <v>3150000</v>
      </c>
      <c r="L12" s="7">
        <v>3339000</v>
      </c>
    </row>
    <row r="13" spans="1:12" ht="12.75">
      <c r="A13" s="28" t="s">
        <v>28</v>
      </c>
      <c r="B13" s="37"/>
      <c r="C13" s="4">
        <v>6152530</v>
      </c>
      <c r="D13" s="4">
        <v>8271945</v>
      </c>
      <c r="E13" s="7">
        <v>11756129</v>
      </c>
      <c r="F13" s="9">
        <v>11085542</v>
      </c>
      <c r="G13" s="4">
        <v>7179910</v>
      </c>
      <c r="H13" s="7">
        <v>7179910</v>
      </c>
      <c r="I13" s="10">
        <v>4174859</v>
      </c>
      <c r="J13" s="9">
        <v>7538906</v>
      </c>
      <c r="K13" s="4">
        <v>7953545</v>
      </c>
      <c r="L13" s="7">
        <v>8430758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1644835</v>
      </c>
      <c r="D15" s="4">
        <v>1896562</v>
      </c>
      <c r="E15" s="7">
        <v>1541236</v>
      </c>
      <c r="F15" s="9">
        <v>3709504</v>
      </c>
      <c r="G15" s="4">
        <v>2934500</v>
      </c>
      <c r="H15" s="7">
        <v>2934500</v>
      </c>
      <c r="I15" s="10">
        <v>1573300</v>
      </c>
      <c r="J15" s="9">
        <v>3890579</v>
      </c>
      <c r="K15" s="4">
        <v>4105341</v>
      </c>
      <c r="L15" s="7">
        <v>4352362</v>
      </c>
    </row>
    <row r="16" spans="1:12" ht="12.75">
      <c r="A16" s="28" t="s">
        <v>31</v>
      </c>
      <c r="B16" s="37"/>
      <c r="C16" s="4">
        <v>2347949</v>
      </c>
      <c r="D16" s="4">
        <v>2506447</v>
      </c>
      <c r="E16" s="7">
        <v>1801791</v>
      </c>
      <c r="F16" s="9">
        <v>1631769</v>
      </c>
      <c r="G16" s="4">
        <v>1138415</v>
      </c>
      <c r="H16" s="7">
        <v>1138415</v>
      </c>
      <c r="I16" s="10">
        <v>208073</v>
      </c>
      <c r="J16" s="9">
        <v>1713357</v>
      </c>
      <c r="K16" s="4">
        <v>1807592</v>
      </c>
      <c r="L16" s="7">
        <v>1916048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126119379</v>
      </c>
      <c r="D18" s="4">
        <v>131986324</v>
      </c>
      <c r="E18" s="7">
        <v>149456204</v>
      </c>
      <c r="F18" s="9">
        <v>153998200</v>
      </c>
      <c r="G18" s="4">
        <v>155728200</v>
      </c>
      <c r="H18" s="7">
        <v>155728200</v>
      </c>
      <c r="I18" s="10">
        <v>2986924</v>
      </c>
      <c r="J18" s="9">
        <v>175222500</v>
      </c>
      <c r="K18" s="4">
        <v>188261200</v>
      </c>
      <c r="L18" s="7">
        <v>204203350</v>
      </c>
    </row>
    <row r="19" spans="1:12" ht="12.75">
      <c r="A19" s="28" t="s">
        <v>34</v>
      </c>
      <c r="B19" s="37" t="s">
        <v>21</v>
      </c>
      <c r="C19" s="4">
        <v>2403108</v>
      </c>
      <c r="D19" s="4">
        <v>2344836</v>
      </c>
      <c r="E19" s="32">
        <v>3314900</v>
      </c>
      <c r="F19" s="33">
        <v>2463019</v>
      </c>
      <c r="G19" s="34">
        <v>2836500</v>
      </c>
      <c r="H19" s="32">
        <v>2836500</v>
      </c>
      <c r="I19" s="35">
        <v>13331</v>
      </c>
      <c r="J19" s="36">
        <v>892671</v>
      </c>
      <c r="K19" s="34">
        <v>971496</v>
      </c>
      <c r="L19" s="32">
        <v>951288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-5747735</v>
      </c>
      <c r="F20" s="9">
        <v>0</v>
      </c>
      <c r="G20" s="4">
        <v>0</v>
      </c>
      <c r="H20" s="38">
        <v>0</v>
      </c>
      <c r="I20" s="10">
        <v>-310020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172735014</v>
      </c>
      <c r="D21" s="41">
        <f t="shared" si="0"/>
        <v>184463699</v>
      </c>
      <c r="E21" s="42">
        <f t="shared" si="0"/>
        <v>197629441</v>
      </c>
      <c r="F21" s="43">
        <f t="shared" si="0"/>
        <v>219658668</v>
      </c>
      <c r="G21" s="41">
        <f t="shared" si="0"/>
        <v>218439665</v>
      </c>
      <c r="H21" s="44">
        <f t="shared" si="0"/>
        <v>218439665</v>
      </c>
      <c r="I21" s="45">
        <f t="shared" si="0"/>
        <v>11389225</v>
      </c>
      <c r="J21" s="46">
        <f t="shared" si="0"/>
        <v>273045321</v>
      </c>
      <c r="K21" s="41">
        <f t="shared" si="0"/>
        <v>291077729</v>
      </c>
      <c r="L21" s="42">
        <f t="shared" si="0"/>
        <v>312266761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40510380</v>
      </c>
      <c r="D24" s="4">
        <v>55096432</v>
      </c>
      <c r="E24" s="7">
        <v>66467893</v>
      </c>
      <c r="F24" s="8">
        <v>84746874</v>
      </c>
      <c r="G24" s="4">
        <v>74648109</v>
      </c>
      <c r="H24" s="30">
        <v>74648109</v>
      </c>
      <c r="I24" s="10">
        <v>11237105</v>
      </c>
      <c r="J24" s="9">
        <v>94675484</v>
      </c>
      <c r="K24" s="4">
        <v>101205168</v>
      </c>
      <c r="L24" s="7">
        <v>108769886</v>
      </c>
    </row>
    <row r="25" spans="1:12" ht="12.75">
      <c r="A25" s="31" t="s">
        <v>39</v>
      </c>
      <c r="B25" s="29"/>
      <c r="C25" s="4">
        <v>11801471</v>
      </c>
      <c r="D25" s="4">
        <v>12442364</v>
      </c>
      <c r="E25" s="7">
        <v>19316051</v>
      </c>
      <c r="F25" s="9">
        <v>15210781</v>
      </c>
      <c r="G25" s="4">
        <v>15511650</v>
      </c>
      <c r="H25" s="7">
        <v>15511650</v>
      </c>
      <c r="I25" s="10">
        <v>1548001</v>
      </c>
      <c r="J25" s="9">
        <v>15971319</v>
      </c>
      <c r="K25" s="4">
        <v>16769886</v>
      </c>
      <c r="L25" s="7">
        <v>17608384</v>
      </c>
    </row>
    <row r="26" spans="1:12" ht="12.75">
      <c r="A26" s="31" t="s">
        <v>40</v>
      </c>
      <c r="B26" s="29" t="s">
        <v>41</v>
      </c>
      <c r="C26" s="4">
        <v>17517981</v>
      </c>
      <c r="D26" s="4">
        <v>18621930</v>
      </c>
      <c r="E26" s="7">
        <v>10267118</v>
      </c>
      <c r="F26" s="9">
        <v>12000000</v>
      </c>
      <c r="G26" s="4">
        <v>12000000</v>
      </c>
      <c r="H26" s="7">
        <v>12000000</v>
      </c>
      <c r="I26" s="10">
        <v>11983725</v>
      </c>
      <c r="J26" s="9">
        <v>12000000</v>
      </c>
      <c r="K26" s="4">
        <v>12480000</v>
      </c>
      <c r="L26" s="7">
        <v>13104000</v>
      </c>
    </row>
    <row r="27" spans="1:12" ht="12.75">
      <c r="A27" s="31" t="s">
        <v>42</v>
      </c>
      <c r="B27" s="29" t="s">
        <v>21</v>
      </c>
      <c r="C27" s="4">
        <v>21479977</v>
      </c>
      <c r="D27" s="4">
        <v>27239725</v>
      </c>
      <c r="E27" s="7">
        <v>28782156</v>
      </c>
      <c r="F27" s="8">
        <v>25000000</v>
      </c>
      <c r="G27" s="4">
        <v>25000000</v>
      </c>
      <c r="H27" s="30">
        <v>25000000</v>
      </c>
      <c r="I27" s="10">
        <v>1393327</v>
      </c>
      <c r="J27" s="9">
        <v>30000000</v>
      </c>
      <c r="K27" s="4">
        <v>32000000</v>
      </c>
      <c r="L27" s="7">
        <v>33000000</v>
      </c>
    </row>
    <row r="28" spans="1:12" ht="12.75">
      <c r="A28" s="31" t="s">
        <v>43</v>
      </c>
      <c r="B28" s="29"/>
      <c r="C28" s="4">
        <v>6655050</v>
      </c>
      <c r="D28" s="4">
        <v>2456674</v>
      </c>
      <c r="E28" s="7">
        <v>1922704</v>
      </c>
      <c r="F28" s="9">
        <v>1500000</v>
      </c>
      <c r="G28" s="4">
        <v>1650000</v>
      </c>
      <c r="H28" s="7">
        <v>1650000</v>
      </c>
      <c r="I28" s="10">
        <v>861864</v>
      </c>
      <c r="J28" s="9">
        <v>1927439</v>
      </c>
      <c r="K28" s="4">
        <v>2091271</v>
      </c>
      <c r="L28" s="7">
        <v>2269029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18834141</v>
      </c>
      <c r="D30" s="4">
        <v>4524632</v>
      </c>
      <c r="E30" s="7">
        <v>3685072</v>
      </c>
      <c r="F30" s="9">
        <v>4234997</v>
      </c>
      <c r="G30" s="4">
        <v>5610000</v>
      </c>
      <c r="H30" s="7">
        <v>5610000</v>
      </c>
      <c r="I30" s="10">
        <v>305296</v>
      </c>
      <c r="J30" s="9">
        <v>7990000</v>
      </c>
      <c r="K30" s="4">
        <v>8481700</v>
      </c>
      <c r="L30" s="7">
        <v>9158954</v>
      </c>
    </row>
    <row r="31" spans="1:12" ht="12.75">
      <c r="A31" s="31" t="s">
        <v>47</v>
      </c>
      <c r="B31" s="29"/>
      <c r="C31" s="4">
        <v>16747412</v>
      </c>
      <c r="D31" s="4">
        <v>23048547</v>
      </c>
      <c r="E31" s="7">
        <v>58868606</v>
      </c>
      <c r="F31" s="8">
        <v>41644484</v>
      </c>
      <c r="G31" s="4">
        <v>46800000</v>
      </c>
      <c r="H31" s="30">
        <v>46800000</v>
      </c>
      <c r="I31" s="10">
        <v>8847205</v>
      </c>
      <c r="J31" s="9">
        <v>49550000</v>
      </c>
      <c r="K31" s="4">
        <v>53949750</v>
      </c>
      <c r="L31" s="7">
        <v>57610485</v>
      </c>
    </row>
    <row r="32" spans="1:12" ht="12.75">
      <c r="A32" s="31" t="s">
        <v>33</v>
      </c>
      <c r="B32" s="29"/>
      <c r="C32" s="4">
        <v>79817</v>
      </c>
      <c r="D32" s="4">
        <v>0</v>
      </c>
      <c r="E32" s="7">
        <v>0</v>
      </c>
      <c r="F32" s="9">
        <v>960980</v>
      </c>
      <c r="G32" s="4">
        <v>100000</v>
      </c>
      <c r="H32" s="7">
        <v>100000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42856312</v>
      </c>
      <c r="D33" s="4">
        <v>59737005</v>
      </c>
      <c r="E33" s="7">
        <v>38716960</v>
      </c>
      <c r="F33" s="8">
        <v>28238231</v>
      </c>
      <c r="G33" s="4">
        <v>33917301</v>
      </c>
      <c r="H33" s="7">
        <v>33917301</v>
      </c>
      <c r="I33" s="10">
        <v>3958990</v>
      </c>
      <c r="J33" s="9">
        <v>36207100</v>
      </c>
      <c r="K33" s="4">
        <v>41421550</v>
      </c>
      <c r="L33" s="7">
        <v>44861378</v>
      </c>
    </row>
    <row r="34" spans="1:12" ht="12.75">
      <c r="A34" s="28" t="s">
        <v>50</v>
      </c>
      <c r="B34" s="37"/>
      <c r="C34" s="4">
        <v>1014211</v>
      </c>
      <c r="D34" s="4">
        <v>303737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177496752</v>
      </c>
      <c r="D35" s="41">
        <f aca="true" t="shared" si="1" ref="D35:L35">SUM(D24:D34)</f>
        <v>203471046</v>
      </c>
      <c r="E35" s="42">
        <f t="shared" si="1"/>
        <v>228026560</v>
      </c>
      <c r="F35" s="43">
        <f t="shared" si="1"/>
        <v>213536347</v>
      </c>
      <c r="G35" s="41">
        <f t="shared" si="1"/>
        <v>215237060</v>
      </c>
      <c r="H35" s="42">
        <f t="shared" si="1"/>
        <v>215237060</v>
      </c>
      <c r="I35" s="45">
        <f t="shared" si="1"/>
        <v>40135513</v>
      </c>
      <c r="J35" s="46">
        <f t="shared" si="1"/>
        <v>248321342</v>
      </c>
      <c r="K35" s="41">
        <f t="shared" si="1"/>
        <v>268399325</v>
      </c>
      <c r="L35" s="42">
        <f t="shared" si="1"/>
        <v>286382116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-4761738</v>
      </c>
      <c r="D37" s="57">
        <f aca="true" t="shared" si="2" ref="D37:L37">+D21-D35</f>
        <v>-19007347</v>
      </c>
      <c r="E37" s="58">
        <f t="shared" si="2"/>
        <v>-30397119</v>
      </c>
      <c r="F37" s="59">
        <f t="shared" si="2"/>
        <v>6122321</v>
      </c>
      <c r="G37" s="57">
        <f t="shared" si="2"/>
        <v>3202605</v>
      </c>
      <c r="H37" s="58">
        <f t="shared" si="2"/>
        <v>3202605</v>
      </c>
      <c r="I37" s="60">
        <f t="shared" si="2"/>
        <v>-28746288</v>
      </c>
      <c r="J37" s="61">
        <f t="shared" si="2"/>
        <v>24723979</v>
      </c>
      <c r="K37" s="57">
        <f t="shared" si="2"/>
        <v>22678404</v>
      </c>
      <c r="L37" s="58">
        <f t="shared" si="2"/>
        <v>25884645</v>
      </c>
    </row>
    <row r="38" spans="1:12" ht="21" customHeight="1">
      <c r="A38" s="62" t="s">
        <v>53</v>
      </c>
      <c r="B38" s="37" t="s">
        <v>54</v>
      </c>
      <c r="C38" s="4">
        <v>31348317</v>
      </c>
      <c r="D38" s="4">
        <v>27790747</v>
      </c>
      <c r="E38" s="7">
        <v>33733123</v>
      </c>
      <c r="F38" s="9">
        <v>29607700</v>
      </c>
      <c r="G38" s="4">
        <v>36107700</v>
      </c>
      <c r="H38" s="7">
        <v>36107700</v>
      </c>
      <c r="I38" s="10">
        <v>4753402</v>
      </c>
      <c r="J38" s="9">
        <v>30162500</v>
      </c>
      <c r="K38" s="4">
        <v>31695800</v>
      </c>
      <c r="L38" s="7">
        <v>33902650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107755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26586579</v>
      </c>
      <c r="D41" s="69">
        <f aca="true" t="shared" si="3" ref="D41:L41">SUM(D37:D40)</f>
        <v>8783400</v>
      </c>
      <c r="E41" s="70">
        <f t="shared" si="3"/>
        <v>3443759</v>
      </c>
      <c r="F41" s="71">
        <f t="shared" si="3"/>
        <v>35730021</v>
      </c>
      <c r="G41" s="69">
        <f t="shared" si="3"/>
        <v>39310305</v>
      </c>
      <c r="H41" s="70">
        <f t="shared" si="3"/>
        <v>39310305</v>
      </c>
      <c r="I41" s="72">
        <f t="shared" si="3"/>
        <v>-23992886</v>
      </c>
      <c r="J41" s="73">
        <f t="shared" si="3"/>
        <v>54886479</v>
      </c>
      <c r="K41" s="69">
        <f t="shared" si="3"/>
        <v>54374204</v>
      </c>
      <c r="L41" s="70">
        <f t="shared" si="3"/>
        <v>59787295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26586579</v>
      </c>
      <c r="D43" s="79">
        <f aca="true" t="shared" si="4" ref="D43:L43">+D41-D42</f>
        <v>8783400</v>
      </c>
      <c r="E43" s="80">
        <f t="shared" si="4"/>
        <v>3443759</v>
      </c>
      <c r="F43" s="81">
        <f t="shared" si="4"/>
        <v>35730021</v>
      </c>
      <c r="G43" s="79">
        <f t="shared" si="4"/>
        <v>39310305</v>
      </c>
      <c r="H43" s="80">
        <f t="shared" si="4"/>
        <v>39310305</v>
      </c>
      <c r="I43" s="82">
        <f t="shared" si="4"/>
        <v>-23992886</v>
      </c>
      <c r="J43" s="83">
        <f t="shared" si="4"/>
        <v>54886479</v>
      </c>
      <c r="K43" s="79">
        <f t="shared" si="4"/>
        <v>54374204</v>
      </c>
      <c r="L43" s="80">
        <f t="shared" si="4"/>
        <v>59787295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26586579</v>
      </c>
      <c r="D45" s="69">
        <f aca="true" t="shared" si="5" ref="D45:L45">SUM(D43:D44)</f>
        <v>8783400</v>
      </c>
      <c r="E45" s="70">
        <f t="shared" si="5"/>
        <v>3443759</v>
      </c>
      <c r="F45" s="71">
        <f t="shared" si="5"/>
        <v>35730021</v>
      </c>
      <c r="G45" s="69">
        <f t="shared" si="5"/>
        <v>39310305</v>
      </c>
      <c r="H45" s="70">
        <f t="shared" si="5"/>
        <v>39310305</v>
      </c>
      <c r="I45" s="72">
        <f t="shared" si="5"/>
        <v>-23992886</v>
      </c>
      <c r="J45" s="73">
        <f t="shared" si="5"/>
        <v>54886479</v>
      </c>
      <c r="K45" s="69">
        <f t="shared" si="5"/>
        <v>54374204</v>
      </c>
      <c r="L45" s="70">
        <f t="shared" si="5"/>
        <v>59787295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26586579</v>
      </c>
      <c r="D47" s="89">
        <f aca="true" t="shared" si="6" ref="D47:L47">SUM(D45:D46)</f>
        <v>8783400</v>
      </c>
      <c r="E47" s="90">
        <f t="shared" si="6"/>
        <v>3443759</v>
      </c>
      <c r="F47" s="91">
        <f t="shared" si="6"/>
        <v>35730021</v>
      </c>
      <c r="G47" s="89">
        <f t="shared" si="6"/>
        <v>39310305</v>
      </c>
      <c r="H47" s="92">
        <f t="shared" si="6"/>
        <v>39310305</v>
      </c>
      <c r="I47" s="93">
        <f t="shared" si="6"/>
        <v>-23992886</v>
      </c>
      <c r="J47" s="94">
        <f t="shared" si="6"/>
        <v>54886479</v>
      </c>
      <c r="K47" s="89">
        <f t="shared" si="6"/>
        <v>54374204</v>
      </c>
      <c r="L47" s="95">
        <f t="shared" si="6"/>
        <v>59787295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100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7126337</v>
      </c>
      <c r="E5" s="5">
        <v>1208438</v>
      </c>
      <c r="F5" s="6">
        <v>17566097</v>
      </c>
      <c r="G5" s="4">
        <v>17566097</v>
      </c>
      <c r="H5" s="7">
        <v>17566097</v>
      </c>
      <c r="I5" s="8">
        <v>22120371</v>
      </c>
      <c r="J5" s="6">
        <v>18268999</v>
      </c>
      <c r="K5" s="4">
        <v>19000000</v>
      </c>
      <c r="L5" s="7">
        <v>21235096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11883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1470057</v>
      </c>
      <c r="E9" s="32">
        <v>168344</v>
      </c>
      <c r="F9" s="33">
        <v>2263136</v>
      </c>
      <c r="G9" s="34">
        <v>2263136</v>
      </c>
      <c r="H9" s="32">
        <v>2263136</v>
      </c>
      <c r="I9" s="35">
        <v>2065390</v>
      </c>
      <c r="J9" s="36">
        <v>2354000</v>
      </c>
      <c r="K9" s="34">
        <v>2448000</v>
      </c>
      <c r="L9" s="32">
        <v>2546000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192914</v>
      </c>
      <c r="E11" s="7">
        <v>22625</v>
      </c>
      <c r="F11" s="9">
        <v>215502</v>
      </c>
      <c r="G11" s="4">
        <v>273452</v>
      </c>
      <c r="H11" s="7">
        <v>273452</v>
      </c>
      <c r="I11" s="10">
        <v>264563</v>
      </c>
      <c r="J11" s="9">
        <v>284390</v>
      </c>
      <c r="K11" s="4">
        <v>295766</v>
      </c>
      <c r="L11" s="7">
        <v>307141</v>
      </c>
    </row>
    <row r="12" spans="1:12" ht="12.75">
      <c r="A12" s="28" t="s">
        <v>27</v>
      </c>
      <c r="B12" s="37"/>
      <c r="C12" s="4">
        <v>0</v>
      </c>
      <c r="D12" s="4">
        <v>732806</v>
      </c>
      <c r="E12" s="7">
        <v>-232200</v>
      </c>
      <c r="F12" s="9">
        <v>386340</v>
      </c>
      <c r="G12" s="4">
        <v>1050000</v>
      </c>
      <c r="H12" s="7">
        <v>1050000</v>
      </c>
      <c r="I12" s="10">
        <v>0</v>
      </c>
      <c r="J12" s="9">
        <v>900000</v>
      </c>
      <c r="K12" s="4">
        <v>936000</v>
      </c>
      <c r="L12" s="7">
        <v>973000</v>
      </c>
    </row>
    <row r="13" spans="1:12" ht="12.75">
      <c r="A13" s="28" t="s">
        <v>28</v>
      </c>
      <c r="B13" s="37"/>
      <c r="C13" s="4">
        <v>0</v>
      </c>
      <c r="D13" s="4">
        <v>1162297</v>
      </c>
      <c r="E13" s="7">
        <v>0</v>
      </c>
      <c r="F13" s="9">
        <v>925911</v>
      </c>
      <c r="G13" s="4">
        <v>3200000</v>
      </c>
      <c r="H13" s="7">
        <v>3200000</v>
      </c>
      <c r="I13" s="10">
        <v>299069</v>
      </c>
      <c r="J13" s="9">
        <v>3870000</v>
      </c>
      <c r="K13" s="4">
        <v>4025000</v>
      </c>
      <c r="L13" s="7">
        <v>4186000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37105</v>
      </c>
      <c r="F14" s="9">
        <v>0</v>
      </c>
      <c r="G14" s="4">
        <v>0</v>
      </c>
      <c r="H14" s="7">
        <v>0</v>
      </c>
      <c r="I14" s="10">
        <v>1239337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533650</v>
      </c>
      <c r="E15" s="7">
        <v>435170</v>
      </c>
      <c r="F15" s="9">
        <v>1572004</v>
      </c>
      <c r="G15" s="4">
        <v>954000</v>
      </c>
      <c r="H15" s="7">
        <v>954000</v>
      </c>
      <c r="I15" s="10">
        <v>1035750</v>
      </c>
      <c r="J15" s="9">
        <v>900000</v>
      </c>
      <c r="K15" s="4">
        <v>936000</v>
      </c>
      <c r="L15" s="7">
        <v>973440</v>
      </c>
    </row>
    <row r="16" spans="1:12" ht="12.75">
      <c r="A16" s="28" t="s">
        <v>31</v>
      </c>
      <c r="B16" s="37"/>
      <c r="C16" s="4">
        <v>0</v>
      </c>
      <c r="D16" s="4">
        <v>1554261</v>
      </c>
      <c r="E16" s="7">
        <v>236686</v>
      </c>
      <c r="F16" s="9">
        <v>2309150</v>
      </c>
      <c r="G16" s="4">
        <v>2309150</v>
      </c>
      <c r="H16" s="7">
        <v>2309150</v>
      </c>
      <c r="I16" s="10">
        <v>2354003</v>
      </c>
      <c r="J16" s="9">
        <v>2401517</v>
      </c>
      <c r="K16" s="4">
        <v>2497576</v>
      </c>
      <c r="L16" s="7">
        <v>2597481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0</v>
      </c>
      <c r="D18" s="4">
        <v>84649264</v>
      </c>
      <c r="E18" s="7">
        <v>11176558</v>
      </c>
      <c r="F18" s="9">
        <v>103368000</v>
      </c>
      <c r="G18" s="4">
        <v>103368000</v>
      </c>
      <c r="H18" s="7">
        <v>103368000</v>
      </c>
      <c r="I18" s="10">
        <v>102648595</v>
      </c>
      <c r="J18" s="9">
        <v>116661000</v>
      </c>
      <c r="K18" s="4">
        <v>138976000</v>
      </c>
      <c r="L18" s="7">
        <v>149930640</v>
      </c>
    </row>
    <row r="19" spans="1:12" ht="12.75">
      <c r="A19" s="28" t="s">
        <v>34</v>
      </c>
      <c r="B19" s="37" t="s">
        <v>21</v>
      </c>
      <c r="C19" s="4">
        <v>0</v>
      </c>
      <c r="D19" s="4">
        <v>641589</v>
      </c>
      <c r="E19" s="32">
        <v>-1589264</v>
      </c>
      <c r="F19" s="33">
        <v>178803</v>
      </c>
      <c r="G19" s="34">
        <v>3793562</v>
      </c>
      <c r="H19" s="32">
        <v>3793562</v>
      </c>
      <c r="I19" s="35">
        <v>7208158</v>
      </c>
      <c r="J19" s="36">
        <v>500086</v>
      </c>
      <c r="K19" s="34">
        <v>571001</v>
      </c>
      <c r="L19" s="32">
        <v>594000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3300000</v>
      </c>
      <c r="G20" s="4">
        <v>2000000</v>
      </c>
      <c r="H20" s="38">
        <v>2000000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0</v>
      </c>
      <c r="D21" s="41">
        <f t="shared" si="0"/>
        <v>98063175</v>
      </c>
      <c r="E21" s="42">
        <f t="shared" si="0"/>
        <v>11463462</v>
      </c>
      <c r="F21" s="43">
        <f t="shared" si="0"/>
        <v>132084943</v>
      </c>
      <c r="G21" s="41">
        <f t="shared" si="0"/>
        <v>136777397</v>
      </c>
      <c r="H21" s="44">
        <f t="shared" si="0"/>
        <v>136777397</v>
      </c>
      <c r="I21" s="45">
        <f t="shared" si="0"/>
        <v>139247119</v>
      </c>
      <c r="J21" s="46">
        <f t="shared" si="0"/>
        <v>146139992</v>
      </c>
      <c r="K21" s="41">
        <f t="shared" si="0"/>
        <v>169685343</v>
      </c>
      <c r="L21" s="42">
        <f t="shared" si="0"/>
        <v>183342798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0</v>
      </c>
      <c r="D24" s="4">
        <v>55359046</v>
      </c>
      <c r="E24" s="7">
        <v>5532191</v>
      </c>
      <c r="F24" s="8">
        <v>65225917</v>
      </c>
      <c r="G24" s="4">
        <v>71740045</v>
      </c>
      <c r="H24" s="30">
        <v>71740045</v>
      </c>
      <c r="I24" s="10">
        <v>73857378</v>
      </c>
      <c r="J24" s="9">
        <v>81538000</v>
      </c>
      <c r="K24" s="4">
        <v>87245000</v>
      </c>
      <c r="L24" s="7">
        <v>93352000</v>
      </c>
    </row>
    <row r="25" spans="1:12" ht="12.75">
      <c r="A25" s="31" t="s">
        <v>39</v>
      </c>
      <c r="B25" s="29"/>
      <c r="C25" s="4">
        <v>0</v>
      </c>
      <c r="D25" s="4">
        <v>5766120</v>
      </c>
      <c r="E25" s="7">
        <v>659483</v>
      </c>
      <c r="F25" s="9">
        <v>7411322</v>
      </c>
      <c r="G25" s="4">
        <v>7411322</v>
      </c>
      <c r="H25" s="7">
        <v>7411322</v>
      </c>
      <c r="I25" s="10">
        <v>7420389</v>
      </c>
      <c r="J25" s="9">
        <v>7930115</v>
      </c>
      <c r="K25" s="4">
        <v>8247320</v>
      </c>
      <c r="L25" s="7">
        <v>8577211</v>
      </c>
    </row>
    <row r="26" spans="1:12" ht="12.75">
      <c r="A26" s="31" t="s">
        <v>40</v>
      </c>
      <c r="B26" s="29" t="s">
        <v>41</v>
      </c>
      <c r="C26" s="4">
        <v>0</v>
      </c>
      <c r="D26" s="4">
        <v>9501355</v>
      </c>
      <c r="E26" s="7">
        <v>717849</v>
      </c>
      <c r="F26" s="9">
        <v>6998700</v>
      </c>
      <c r="G26" s="4">
        <v>6616700</v>
      </c>
      <c r="H26" s="7">
        <v>6616700</v>
      </c>
      <c r="I26" s="10">
        <v>3181779</v>
      </c>
      <c r="J26" s="9">
        <v>6828721</v>
      </c>
      <c r="K26" s="4">
        <v>7101869</v>
      </c>
      <c r="L26" s="7">
        <v>7385944</v>
      </c>
    </row>
    <row r="27" spans="1:12" ht="12.75">
      <c r="A27" s="31" t="s">
        <v>42</v>
      </c>
      <c r="B27" s="29" t="s">
        <v>21</v>
      </c>
      <c r="C27" s="4">
        <v>0</v>
      </c>
      <c r="D27" s="4">
        <v>9710858</v>
      </c>
      <c r="E27" s="7">
        <v>8223544</v>
      </c>
      <c r="F27" s="8">
        <v>8100000</v>
      </c>
      <c r="G27" s="4">
        <v>8100000</v>
      </c>
      <c r="H27" s="30">
        <v>8100000</v>
      </c>
      <c r="I27" s="10">
        <v>16212162</v>
      </c>
      <c r="J27" s="9">
        <v>7014000</v>
      </c>
      <c r="K27" s="4">
        <v>7295002</v>
      </c>
      <c r="L27" s="7">
        <v>7586000</v>
      </c>
    </row>
    <row r="28" spans="1:12" ht="12.75">
      <c r="A28" s="31" t="s">
        <v>43</v>
      </c>
      <c r="B28" s="29"/>
      <c r="C28" s="4">
        <v>0</v>
      </c>
      <c r="D28" s="4">
        <v>146195</v>
      </c>
      <c r="E28" s="7">
        <v>431288</v>
      </c>
      <c r="F28" s="9">
        <v>220000</v>
      </c>
      <c r="G28" s="4">
        <v>440000</v>
      </c>
      <c r="H28" s="7">
        <v>440000</v>
      </c>
      <c r="I28" s="10">
        <v>1175718</v>
      </c>
      <c r="J28" s="9">
        <v>480000</v>
      </c>
      <c r="K28" s="4">
        <v>499200</v>
      </c>
      <c r="L28" s="7">
        <v>519168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-601</v>
      </c>
      <c r="F30" s="9">
        <v>5168000</v>
      </c>
      <c r="G30" s="4">
        <v>0</v>
      </c>
      <c r="H30" s="7">
        <v>0</v>
      </c>
      <c r="I30" s="10">
        <v>500</v>
      </c>
      <c r="J30" s="9">
        <v>5500000</v>
      </c>
      <c r="K30" s="4">
        <v>5720000</v>
      </c>
      <c r="L30" s="7">
        <v>5948800</v>
      </c>
    </row>
    <row r="31" spans="1:12" ht="12.75">
      <c r="A31" s="31" t="s">
        <v>47</v>
      </c>
      <c r="B31" s="29"/>
      <c r="C31" s="4">
        <v>0</v>
      </c>
      <c r="D31" s="4">
        <v>11629909</v>
      </c>
      <c r="E31" s="7">
        <v>-3767457</v>
      </c>
      <c r="F31" s="8">
        <v>10755000</v>
      </c>
      <c r="G31" s="4">
        <v>22678999</v>
      </c>
      <c r="H31" s="30">
        <v>22678999</v>
      </c>
      <c r="I31" s="10">
        <v>19716333</v>
      </c>
      <c r="J31" s="9">
        <v>11156238</v>
      </c>
      <c r="K31" s="4">
        <v>11602488</v>
      </c>
      <c r="L31" s="7">
        <v>12066588</v>
      </c>
    </row>
    <row r="32" spans="1:12" ht="12.75">
      <c r="A32" s="31" t="s">
        <v>33</v>
      </c>
      <c r="B32" s="29"/>
      <c r="C32" s="4">
        <v>0</v>
      </c>
      <c r="D32" s="4">
        <v>7043758</v>
      </c>
      <c r="E32" s="7">
        <v>-481703</v>
      </c>
      <c r="F32" s="9">
        <v>800000</v>
      </c>
      <c r="G32" s="4">
        <v>1425000</v>
      </c>
      <c r="H32" s="7">
        <v>1425000</v>
      </c>
      <c r="I32" s="10">
        <v>2049352</v>
      </c>
      <c r="J32" s="9">
        <v>1300000</v>
      </c>
      <c r="K32" s="4">
        <v>1352000</v>
      </c>
      <c r="L32" s="7">
        <v>1406080</v>
      </c>
    </row>
    <row r="33" spans="1:12" ht="12.75">
      <c r="A33" s="31" t="s">
        <v>48</v>
      </c>
      <c r="B33" s="29" t="s">
        <v>49</v>
      </c>
      <c r="C33" s="4">
        <v>0</v>
      </c>
      <c r="D33" s="4">
        <v>23151550</v>
      </c>
      <c r="E33" s="7">
        <v>6861891</v>
      </c>
      <c r="F33" s="8">
        <v>24898722</v>
      </c>
      <c r="G33" s="4">
        <v>24135129</v>
      </c>
      <c r="H33" s="7">
        <v>24135129</v>
      </c>
      <c r="I33" s="10">
        <v>28610779</v>
      </c>
      <c r="J33" s="9">
        <v>23498760</v>
      </c>
      <c r="K33" s="4">
        <v>22438711</v>
      </c>
      <c r="L33" s="7">
        <v>25336260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720676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0</v>
      </c>
      <c r="D35" s="41">
        <f aca="true" t="shared" si="1" ref="D35:L35">SUM(D24:D34)</f>
        <v>122308791</v>
      </c>
      <c r="E35" s="42">
        <f t="shared" si="1"/>
        <v>18176485</v>
      </c>
      <c r="F35" s="43">
        <f t="shared" si="1"/>
        <v>129577661</v>
      </c>
      <c r="G35" s="41">
        <f t="shared" si="1"/>
        <v>142547195</v>
      </c>
      <c r="H35" s="42">
        <f t="shared" si="1"/>
        <v>142547195</v>
      </c>
      <c r="I35" s="45">
        <f t="shared" si="1"/>
        <v>152945066</v>
      </c>
      <c r="J35" s="46">
        <f t="shared" si="1"/>
        <v>145245834</v>
      </c>
      <c r="K35" s="41">
        <f t="shared" si="1"/>
        <v>151501590</v>
      </c>
      <c r="L35" s="42">
        <f t="shared" si="1"/>
        <v>162178051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0</v>
      </c>
      <c r="D37" s="57">
        <f aca="true" t="shared" si="2" ref="D37:L37">+D21-D35</f>
        <v>-24245616</v>
      </c>
      <c r="E37" s="58">
        <f t="shared" si="2"/>
        <v>-6713023</v>
      </c>
      <c r="F37" s="59">
        <f t="shared" si="2"/>
        <v>2507282</v>
      </c>
      <c r="G37" s="57">
        <f t="shared" si="2"/>
        <v>-5769798</v>
      </c>
      <c r="H37" s="58">
        <f t="shared" si="2"/>
        <v>-5769798</v>
      </c>
      <c r="I37" s="60">
        <f t="shared" si="2"/>
        <v>-13697947</v>
      </c>
      <c r="J37" s="61">
        <f t="shared" si="2"/>
        <v>894158</v>
      </c>
      <c r="K37" s="57">
        <f t="shared" si="2"/>
        <v>18183753</v>
      </c>
      <c r="L37" s="58">
        <f t="shared" si="2"/>
        <v>21164747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23800000</v>
      </c>
      <c r="E38" s="7">
        <v>41707</v>
      </c>
      <c r="F38" s="9">
        <v>0</v>
      </c>
      <c r="G38" s="4">
        <v>26800000</v>
      </c>
      <c r="H38" s="7">
        <v>26800000</v>
      </c>
      <c r="I38" s="10">
        <v>20765212</v>
      </c>
      <c r="J38" s="9">
        <v>21357000</v>
      </c>
      <c r="K38" s="4">
        <v>22344000</v>
      </c>
      <c r="L38" s="7">
        <v>23764000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60092</v>
      </c>
      <c r="F40" s="64">
        <v>0</v>
      </c>
      <c r="G40" s="65">
        <v>0</v>
      </c>
      <c r="H40" s="66">
        <v>0</v>
      </c>
      <c r="I40" s="10">
        <v>171909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0</v>
      </c>
      <c r="D41" s="69">
        <f aca="true" t="shared" si="3" ref="D41:L41">SUM(D37:D40)</f>
        <v>-445616</v>
      </c>
      <c r="E41" s="70">
        <f t="shared" si="3"/>
        <v>-6611224</v>
      </c>
      <c r="F41" s="71">
        <f t="shared" si="3"/>
        <v>2507282</v>
      </c>
      <c r="G41" s="69">
        <f t="shared" si="3"/>
        <v>21030202</v>
      </c>
      <c r="H41" s="70">
        <f t="shared" si="3"/>
        <v>21030202</v>
      </c>
      <c r="I41" s="72">
        <f t="shared" si="3"/>
        <v>7239174</v>
      </c>
      <c r="J41" s="73">
        <f t="shared" si="3"/>
        <v>22251158</v>
      </c>
      <c r="K41" s="69">
        <f t="shared" si="3"/>
        <v>40527753</v>
      </c>
      <c r="L41" s="70">
        <f t="shared" si="3"/>
        <v>44928747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0</v>
      </c>
      <c r="D43" s="79">
        <f aca="true" t="shared" si="4" ref="D43:L43">+D41-D42</f>
        <v>-445616</v>
      </c>
      <c r="E43" s="80">
        <f t="shared" si="4"/>
        <v>-6611224</v>
      </c>
      <c r="F43" s="81">
        <f t="shared" si="4"/>
        <v>2507282</v>
      </c>
      <c r="G43" s="79">
        <f t="shared" si="4"/>
        <v>21030202</v>
      </c>
      <c r="H43" s="80">
        <f t="shared" si="4"/>
        <v>21030202</v>
      </c>
      <c r="I43" s="82">
        <f t="shared" si="4"/>
        <v>7239174</v>
      </c>
      <c r="J43" s="83">
        <f t="shared" si="4"/>
        <v>22251158</v>
      </c>
      <c r="K43" s="79">
        <f t="shared" si="4"/>
        <v>40527753</v>
      </c>
      <c r="L43" s="80">
        <f t="shared" si="4"/>
        <v>44928747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0</v>
      </c>
      <c r="D45" s="69">
        <f aca="true" t="shared" si="5" ref="D45:L45">SUM(D43:D44)</f>
        <v>-445616</v>
      </c>
      <c r="E45" s="70">
        <f t="shared" si="5"/>
        <v>-6611224</v>
      </c>
      <c r="F45" s="71">
        <f t="shared" si="5"/>
        <v>2507282</v>
      </c>
      <c r="G45" s="69">
        <f t="shared" si="5"/>
        <v>21030202</v>
      </c>
      <c r="H45" s="70">
        <f t="shared" si="5"/>
        <v>21030202</v>
      </c>
      <c r="I45" s="72">
        <f t="shared" si="5"/>
        <v>7239174</v>
      </c>
      <c r="J45" s="73">
        <f t="shared" si="5"/>
        <v>22251158</v>
      </c>
      <c r="K45" s="69">
        <f t="shared" si="5"/>
        <v>40527753</v>
      </c>
      <c r="L45" s="70">
        <f t="shared" si="5"/>
        <v>44928747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0</v>
      </c>
      <c r="D47" s="89">
        <f aca="true" t="shared" si="6" ref="D47:L47">SUM(D45:D46)</f>
        <v>-445616</v>
      </c>
      <c r="E47" s="90">
        <f t="shared" si="6"/>
        <v>-6611224</v>
      </c>
      <c r="F47" s="91">
        <f t="shared" si="6"/>
        <v>2507282</v>
      </c>
      <c r="G47" s="89">
        <f t="shared" si="6"/>
        <v>21030202</v>
      </c>
      <c r="H47" s="92">
        <f t="shared" si="6"/>
        <v>21030202</v>
      </c>
      <c r="I47" s="93">
        <f t="shared" si="6"/>
        <v>7239174</v>
      </c>
      <c r="J47" s="94">
        <f t="shared" si="6"/>
        <v>22251158</v>
      </c>
      <c r="K47" s="89">
        <f t="shared" si="6"/>
        <v>40527753</v>
      </c>
      <c r="L47" s="95">
        <f t="shared" si="6"/>
        <v>44928747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101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4883908</v>
      </c>
      <c r="D6" s="4">
        <v>5262044</v>
      </c>
      <c r="E6" s="7">
        <v>7334147</v>
      </c>
      <c r="F6" s="9">
        <v>12560130</v>
      </c>
      <c r="G6" s="4">
        <v>6141212</v>
      </c>
      <c r="H6" s="7">
        <v>6141212</v>
      </c>
      <c r="I6" s="30">
        <v>6581055</v>
      </c>
      <c r="J6" s="9">
        <v>9212000</v>
      </c>
      <c r="K6" s="4">
        <v>6441212</v>
      </c>
      <c r="L6" s="7">
        <v>6741212</v>
      </c>
    </row>
    <row r="7" spans="1:12" ht="12.75">
      <c r="A7" s="31" t="s">
        <v>23</v>
      </c>
      <c r="B7" s="29" t="s">
        <v>21</v>
      </c>
      <c r="C7" s="4">
        <v>17411917</v>
      </c>
      <c r="D7" s="4">
        <v>13771141</v>
      </c>
      <c r="E7" s="7">
        <v>5560517</v>
      </c>
      <c r="F7" s="9">
        <v>39600000</v>
      </c>
      <c r="G7" s="4">
        <v>39600000</v>
      </c>
      <c r="H7" s="7">
        <v>39600000</v>
      </c>
      <c r="I7" s="10">
        <v>27681723</v>
      </c>
      <c r="J7" s="9">
        <v>39600000</v>
      </c>
      <c r="K7" s="4">
        <v>34679900</v>
      </c>
      <c r="L7" s="7">
        <v>38679900</v>
      </c>
    </row>
    <row r="8" spans="1:12" ht="12.75">
      <c r="A8" s="31" t="s">
        <v>24</v>
      </c>
      <c r="B8" s="29" t="s">
        <v>21</v>
      </c>
      <c r="C8" s="4">
        <v>429973</v>
      </c>
      <c r="D8" s="4">
        <v>508499</v>
      </c>
      <c r="E8" s="7">
        <v>105508</v>
      </c>
      <c r="F8" s="9">
        <v>640000</v>
      </c>
      <c r="G8" s="4">
        <v>640000</v>
      </c>
      <c r="H8" s="7">
        <v>640000</v>
      </c>
      <c r="I8" s="10">
        <v>517437</v>
      </c>
      <c r="J8" s="9">
        <v>640000</v>
      </c>
      <c r="K8" s="4">
        <v>650000</v>
      </c>
      <c r="L8" s="7">
        <v>660000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66939</v>
      </c>
      <c r="D11" s="4">
        <v>56310</v>
      </c>
      <c r="E11" s="7">
        <v>5206</v>
      </c>
      <c r="F11" s="9">
        <v>90000</v>
      </c>
      <c r="G11" s="4">
        <v>90000</v>
      </c>
      <c r="H11" s="7">
        <v>90000</v>
      </c>
      <c r="I11" s="10">
        <v>98102</v>
      </c>
      <c r="J11" s="9">
        <v>100000</v>
      </c>
      <c r="K11" s="4">
        <v>100000</v>
      </c>
      <c r="L11" s="7">
        <v>105000</v>
      </c>
    </row>
    <row r="12" spans="1:12" ht="12.75">
      <c r="A12" s="28" t="s">
        <v>27</v>
      </c>
      <c r="B12" s="37"/>
      <c r="C12" s="4">
        <v>7323413</v>
      </c>
      <c r="D12" s="4">
        <v>5305018</v>
      </c>
      <c r="E12" s="7">
        <v>554056</v>
      </c>
      <c r="F12" s="9">
        <v>5000000</v>
      </c>
      <c r="G12" s="4">
        <v>5000000</v>
      </c>
      <c r="H12" s="7">
        <v>5000000</v>
      </c>
      <c r="I12" s="10">
        <v>6212609</v>
      </c>
      <c r="J12" s="9">
        <v>6000000</v>
      </c>
      <c r="K12" s="4">
        <v>5500000</v>
      </c>
      <c r="L12" s="7">
        <v>6000000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0</v>
      </c>
      <c r="F13" s="9">
        <v>0</v>
      </c>
      <c r="G13" s="4">
        <v>0</v>
      </c>
      <c r="H13" s="7">
        <v>0</v>
      </c>
      <c r="I13" s="10">
        <v>0</v>
      </c>
      <c r="J13" s="9">
        <v>8211400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500000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299770636</v>
      </c>
      <c r="D18" s="4">
        <v>326159706</v>
      </c>
      <c r="E18" s="7">
        <v>9679213</v>
      </c>
      <c r="F18" s="9">
        <v>350603900</v>
      </c>
      <c r="G18" s="4">
        <v>347448230</v>
      </c>
      <c r="H18" s="7">
        <v>347448230</v>
      </c>
      <c r="I18" s="10">
        <v>393622185</v>
      </c>
      <c r="J18" s="9">
        <v>384466950</v>
      </c>
      <c r="K18" s="4">
        <v>412875550</v>
      </c>
      <c r="L18" s="7">
        <v>452862203</v>
      </c>
    </row>
    <row r="19" spans="1:12" ht="12.75">
      <c r="A19" s="28" t="s">
        <v>34</v>
      </c>
      <c r="B19" s="37" t="s">
        <v>21</v>
      </c>
      <c r="C19" s="4">
        <v>34530556</v>
      </c>
      <c r="D19" s="4">
        <v>16370497</v>
      </c>
      <c r="E19" s="32">
        <v>3687</v>
      </c>
      <c r="F19" s="33">
        <v>46534000</v>
      </c>
      <c r="G19" s="34">
        <v>46594000</v>
      </c>
      <c r="H19" s="32">
        <v>46594000</v>
      </c>
      <c r="I19" s="35">
        <v>168049</v>
      </c>
      <c r="J19" s="36">
        <v>50563000</v>
      </c>
      <c r="K19" s="34">
        <v>55034000</v>
      </c>
      <c r="L19" s="32">
        <v>59719000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-5242020</v>
      </c>
      <c r="F20" s="9">
        <v>0</v>
      </c>
      <c r="G20" s="4">
        <v>0</v>
      </c>
      <c r="H20" s="38">
        <v>0</v>
      </c>
      <c r="I20" s="10">
        <v>-9496541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364417342</v>
      </c>
      <c r="D21" s="41">
        <f t="shared" si="0"/>
        <v>367433215</v>
      </c>
      <c r="E21" s="42">
        <f t="shared" si="0"/>
        <v>18000314</v>
      </c>
      <c r="F21" s="43">
        <f t="shared" si="0"/>
        <v>455028030</v>
      </c>
      <c r="G21" s="41">
        <f t="shared" si="0"/>
        <v>445513442</v>
      </c>
      <c r="H21" s="44">
        <f t="shared" si="0"/>
        <v>445513442</v>
      </c>
      <c r="I21" s="45">
        <f t="shared" si="0"/>
        <v>425384619</v>
      </c>
      <c r="J21" s="46">
        <f t="shared" si="0"/>
        <v>499293350</v>
      </c>
      <c r="K21" s="41">
        <f t="shared" si="0"/>
        <v>515280662</v>
      </c>
      <c r="L21" s="42">
        <f t="shared" si="0"/>
        <v>564767315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132871616</v>
      </c>
      <c r="D24" s="4">
        <v>140608444</v>
      </c>
      <c r="E24" s="7">
        <v>14254052</v>
      </c>
      <c r="F24" s="8">
        <v>158801285</v>
      </c>
      <c r="G24" s="4">
        <v>158801285</v>
      </c>
      <c r="H24" s="30">
        <v>158801285</v>
      </c>
      <c r="I24" s="10">
        <v>165598020</v>
      </c>
      <c r="J24" s="9">
        <v>173093395</v>
      </c>
      <c r="K24" s="4">
        <v>181748070</v>
      </c>
      <c r="L24" s="7">
        <v>192652951</v>
      </c>
    </row>
    <row r="25" spans="1:12" ht="12.75">
      <c r="A25" s="31" t="s">
        <v>39</v>
      </c>
      <c r="B25" s="29"/>
      <c r="C25" s="4">
        <v>6445539</v>
      </c>
      <c r="D25" s="4">
        <v>6874314</v>
      </c>
      <c r="E25" s="7">
        <v>693403</v>
      </c>
      <c r="F25" s="9">
        <v>9387320</v>
      </c>
      <c r="G25" s="4">
        <v>9387322</v>
      </c>
      <c r="H25" s="7">
        <v>9387322</v>
      </c>
      <c r="I25" s="10">
        <v>8929472</v>
      </c>
      <c r="J25" s="9">
        <v>9856350</v>
      </c>
      <c r="K25" s="4">
        <v>8309458</v>
      </c>
      <c r="L25" s="7">
        <v>8808025</v>
      </c>
    </row>
    <row r="26" spans="1:12" ht="12.75">
      <c r="A26" s="31" t="s">
        <v>40</v>
      </c>
      <c r="B26" s="29" t="s">
        <v>41</v>
      </c>
      <c r="C26" s="4">
        <v>18465364</v>
      </c>
      <c r="D26" s="4">
        <v>5262800</v>
      </c>
      <c r="E26" s="7">
        <v>31975959</v>
      </c>
      <c r="F26" s="9">
        <v>5789080</v>
      </c>
      <c r="G26" s="4">
        <v>29957705</v>
      </c>
      <c r="H26" s="7">
        <v>29957705</v>
      </c>
      <c r="I26" s="10">
        <v>5171525</v>
      </c>
      <c r="J26" s="9">
        <v>20283400</v>
      </c>
      <c r="K26" s="4">
        <v>31455590</v>
      </c>
      <c r="L26" s="7">
        <v>33342926</v>
      </c>
    </row>
    <row r="27" spans="1:12" ht="12.75">
      <c r="A27" s="31" t="s">
        <v>42</v>
      </c>
      <c r="B27" s="29" t="s">
        <v>21</v>
      </c>
      <c r="C27" s="4">
        <v>36515366</v>
      </c>
      <c r="D27" s="4">
        <v>37538624</v>
      </c>
      <c r="E27" s="7">
        <v>74992988</v>
      </c>
      <c r="F27" s="8">
        <v>41702386</v>
      </c>
      <c r="G27" s="4">
        <v>37000000</v>
      </c>
      <c r="H27" s="30">
        <v>37000000</v>
      </c>
      <c r="I27" s="10">
        <v>109488252</v>
      </c>
      <c r="J27" s="9">
        <v>41992000</v>
      </c>
      <c r="K27" s="4">
        <v>43788000</v>
      </c>
      <c r="L27" s="7">
        <v>46415000</v>
      </c>
    </row>
    <row r="28" spans="1:12" ht="12.75">
      <c r="A28" s="31" t="s">
        <v>43</v>
      </c>
      <c r="B28" s="29"/>
      <c r="C28" s="4">
        <v>2352023</v>
      </c>
      <c r="D28" s="4">
        <v>1423952</v>
      </c>
      <c r="E28" s="7">
        <v>1121837</v>
      </c>
      <c r="F28" s="9">
        <v>1498863</v>
      </c>
      <c r="G28" s="4">
        <v>1498863</v>
      </c>
      <c r="H28" s="7">
        <v>1498863</v>
      </c>
      <c r="I28" s="10">
        <v>2736207</v>
      </c>
      <c r="J28" s="9">
        <v>1451877</v>
      </c>
      <c r="K28" s="4">
        <v>1573806</v>
      </c>
      <c r="L28" s="7">
        <v>1668235</v>
      </c>
    </row>
    <row r="29" spans="1:12" ht="12.75">
      <c r="A29" s="31" t="s">
        <v>44</v>
      </c>
      <c r="B29" s="29" t="s">
        <v>21</v>
      </c>
      <c r="C29" s="4">
        <v>73600999</v>
      </c>
      <c r="D29" s="4">
        <v>90794066</v>
      </c>
      <c r="E29" s="7">
        <v>25287911</v>
      </c>
      <c r="F29" s="8">
        <v>85847983</v>
      </c>
      <c r="G29" s="4">
        <v>97847983</v>
      </c>
      <c r="H29" s="30">
        <v>97847983</v>
      </c>
      <c r="I29" s="10">
        <v>147903570</v>
      </c>
      <c r="J29" s="9">
        <v>129099000</v>
      </c>
      <c r="K29" s="4">
        <v>90140382</v>
      </c>
      <c r="L29" s="7">
        <v>95548805</v>
      </c>
    </row>
    <row r="30" spans="1:12" ht="12.75">
      <c r="A30" s="31" t="s">
        <v>45</v>
      </c>
      <c r="B30" s="29" t="s">
        <v>46</v>
      </c>
      <c r="C30" s="4">
        <v>33221518</v>
      </c>
      <c r="D30" s="4">
        <v>75228251</v>
      </c>
      <c r="E30" s="7">
        <v>144178</v>
      </c>
      <c r="F30" s="9">
        <v>6632000</v>
      </c>
      <c r="G30" s="4">
        <v>16472000</v>
      </c>
      <c r="H30" s="7">
        <v>16472000</v>
      </c>
      <c r="I30" s="10">
        <v>9864130</v>
      </c>
      <c r="J30" s="9">
        <v>7632000</v>
      </c>
      <c r="K30" s="4">
        <v>6963600</v>
      </c>
      <c r="L30" s="7">
        <v>7381416</v>
      </c>
    </row>
    <row r="31" spans="1:12" ht="12.75">
      <c r="A31" s="31" t="s">
        <v>47</v>
      </c>
      <c r="B31" s="29"/>
      <c r="C31" s="4">
        <v>31035955</v>
      </c>
      <c r="D31" s="4">
        <v>51086005</v>
      </c>
      <c r="E31" s="7">
        <v>9153870</v>
      </c>
      <c r="F31" s="8">
        <v>85163858</v>
      </c>
      <c r="G31" s="4">
        <v>90665978</v>
      </c>
      <c r="H31" s="30">
        <v>90665978</v>
      </c>
      <c r="I31" s="10">
        <v>134959697</v>
      </c>
      <c r="J31" s="9">
        <v>59724500</v>
      </c>
      <c r="K31" s="4">
        <v>90261000</v>
      </c>
      <c r="L31" s="7">
        <v>105131000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118412583</v>
      </c>
      <c r="D33" s="4">
        <v>52335532</v>
      </c>
      <c r="E33" s="7">
        <v>14053079</v>
      </c>
      <c r="F33" s="8">
        <v>60205225</v>
      </c>
      <c r="G33" s="4">
        <v>47400048</v>
      </c>
      <c r="H33" s="7">
        <v>47400048</v>
      </c>
      <c r="I33" s="10">
        <v>59093299</v>
      </c>
      <c r="J33" s="9">
        <v>56160871</v>
      </c>
      <c r="K33" s="4">
        <v>53870360</v>
      </c>
      <c r="L33" s="7">
        <v>59042586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452920963</v>
      </c>
      <c r="D35" s="41">
        <f aca="true" t="shared" si="1" ref="D35:L35">SUM(D24:D34)</f>
        <v>461151988</v>
      </c>
      <c r="E35" s="42">
        <f t="shared" si="1"/>
        <v>171677277</v>
      </c>
      <c r="F35" s="43">
        <f t="shared" si="1"/>
        <v>455028000</v>
      </c>
      <c r="G35" s="41">
        <f t="shared" si="1"/>
        <v>489031184</v>
      </c>
      <c r="H35" s="42">
        <f t="shared" si="1"/>
        <v>489031184</v>
      </c>
      <c r="I35" s="45">
        <f t="shared" si="1"/>
        <v>643744172</v>
      </c>
      <c r="J35" s="46">
        <f t="shared" si="1"/>
        <v>499293393</v>
      </c>
      <c r="K35" s="41">
        <f t="shared" si="1"/>
        <v>508110266</v>
      </c>
      <c r="L35" s="42">
        <f t="shared" si="1"/>
        <v>549990944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-88503621</v>
      </c>
      <c r="D37" s="57">
        <f aca="true" t="shared" si="2" ref="D37:L37">+D21-D35</f>
        <v>-93718773</v>
      </c>
      <c r="E37" s="58">
        <f t="shared" si="2"/>
        <v>-153676963</v>
      </c>
      <c r="F37" s="59">
        <f t="shared" si="2"/>
        <v>30</v>
      </c>
      <c r="G37" s="57">
        <f t="shared" si="2"/>
        <v>-43517742</v>
      </c>
      <c r="H37" s="58">
        <f t="shared" si="2"/>
        <v>-43517742</v>
      </c>
      <c r="I37" s="60">
        <f t="shared" si="2"/>
        <v>-218359553</v>
      </c>
      <c r="J37" s="61">
        <f t="shared" si="2"/>
        <v>-43</v>
      </c>
      <c r="K37" s="57">
        <f t="shared" si="2"/>
        <v>7170396</v>
      </c>
      <c r="L37" s="58">
        <f t="shared" si="2"/>
        <v>14776371</v>
      </c>
    </row>
    <row r="38" spans="1:12" ht="21" customHeight="1">
      <c r="A38" s="62" t="s">
        <v>53</v>
      </c>
      <c r="B38" s="37" t="s">
        <v>54</v>
      </c>
      <c r="C38" s="4">
        <v>222693064</v>
      </c>
      <c r="D38" s="4">
        <v>230277228</v>
      </c>
      <c r="E38" s="7">
        <v>18486164</v>
      </c>
      <c r="F38" s="9">
        <v>266059100</v>
      </c>
      <c r="G38" s="4">
        <v>285443323</v>
      </c>
      <c r="H38" s="7">
        <v>285443323</v>
      </c>
      <c r="I38" s="10">
        <v>262033666</v>
      </c>
      <c r="J38" s="9">
        <v>287211050</v>
      </c>
      <c r="K38" s="4">
        <v>304649450</v>
      </c>
      <c r="L38" s="7">
        <v>340616861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30000000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134189443</v>
      </c>
      <c r="D41" s="69">
        <f aca="true" t="shared" si="3" ref="D41:L41">SUM(D37:D40)</f>
        <v>136558455</v>
      </c>
      <c r="E41" s="70">
        <f t="shared" si="3"/>
        <v>-135190799</v>
      </c>
      <c r="F41" s="71">
        <f t="shared" si="3"/>
        <v>296059130</v>
      </c>
      <c r="G41" s="69">
        <f t="shared" si="3"/>
        <v>241925581</v>
      </c>
      <c r="H41" s="70">
        <f t="shared" si="3"/>
        <v>241925581</v>
      </c>
      <c r="I41" s="72">
        <f t="shared" si="3"/>
        <v>43674113</v>
      </c>
      <c r="J41" s="73">
        <f t="shared" si="3"/>
        <v>287211007</v>
      </c>
      <c r="K41" s="69">
        <f t="shared" si="3"/>
        <v>311819846</v>
      </c>
      <c r="L41" s="70">
        <f t="shared" si="3"/>
        <v>355393232</v>
      </c>
    </row>
    <row r="42" spans="1:12" ht="12.75">
      <c r="A42" s="28" t="s">
        <v>58</v>
      </c>
      <c r="B42" s="37"/>
      <c r="C42" s="63">
        <v>44035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134145408</v>
      </c>
      <c r="D43" s="79">
        <f aca="true" t="shared" si="4" ref="D43:L43">+D41-D42</f>
        <v>136558455</v>
      </c>
      <c r="E43" s="80">
        <f t="shared" si="4"/>
        <v>-135190799</v>
      </c>
      <c r="F43" s="81">
        <f t="shared" si="4"/>
        <v>296059130</v>
      </c>
      <c r="G43" s="79">
        <f t="shared" si="4"/>
        <v>241925581</v>
      </c>
      <c r="H43" s="80">
        <f t="shared" si="4"/>
        <v>241925581</v>
      </c>
      <c r="I43" s="82">
        <f t="shared" si="4"/>
        <v>43674113</v>
      </c>
      <c r="J43" s="83">
        <f t="shared" si="4"/>
        <v>287211007</v>
      </c>
      <c r="K43" s="79">
        <f t="shared" si="4"/>
        <v>311819846</v>
      </c>
      <c r="L43" s="80">
        <f t="shared" si="4"/>
        <v>355393232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134145408</v>
      </c>
      <c r="D45" s="69">
        <f aca="true" t="shared" si="5" ref="D45:L45">SUM(D43:D44)</f>
        <v>136558455</v>
      </c>
      <c r="E45" s="70">
        <f t="shared" si="5"/>
        <v>-135190799</v>
      </c>
      <c r="F45" s="71">
        <f t="shared" si="5"/>
        <v>296059130</v>
      </c>
      <c r="G45" s="69">
        <f t="shared" si="5"/>
        <v>241925581</v>
      </c>
      <c r="H45" s="70">
        <f t="shared" si="5"/>
        <v>241925581</v>
      </c>
      <c r="I45" s="72">
        <f t="shared" si="5"/>
        <v>43674113</v>
      </c>
      <c r="J45" s="73">
        <f t="shared" si="5"/>
        <v>287211007</v>
      </c>
      <c r="K45" s="69">
        <f t="shared" si="5"/>
        <v>311819846</v>
      </c>
      <c r="L45" s="70">
        <f t="shared" si="5"/>
        <v>355393232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134145408</v>
      </c>
      <c r="D47" s="89">
        <f aca="true" t="shared" si="6" ref="D47:L47">SUM(D45:D46)</f>
        <v>136558455</v>
      </c>
      <c r="E47" s="90">
        <f t="shared" si="6"/>
        <v>-135190799</v>
      </c>
      <c r="F47" s="91">
        <f t="shared" si="6"/>
        <v>296059130</v>
      </c>
      <c r="G47" s="89">
        <f t="shared" si="6"/>
        <v>241925581</v>
      </c>
      <c r="H47" s="92">
        <f t="shared" si="6"/>
        <v>241925581</v>
      </c>
      <c r="I47" s="93">
        <f t="shared" si="6"/>
        <v>43674113</v>
      </c>
      <c r="J47" s="94">
        <f t="shared" si="6"/>
        <v>287211007</v>
      </c>
      <c r="K47" s="89">
        <f t="shared" si="6"/>
        <v>311819846</v>
      </c>
      <c r="L47" s="95">
        <f t="shared" si="6"/>
        <v>355393232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5789993</v>
      </c>
      <c r="D5" s="4">
        <v>5760685</v>
      </c>
      <c r="E5" s="5">
        <v>-657</v>
      </c>
      <c r="F5" s="6">
        <v>4157557</v>
      </c>
      <c r="G5" s="4">
        <v>7541302</v>
      </c>
      <c r="H5" s="7">
        <v>7541302</v>
      </c>
      <c r="I5" s="8">
        <v>7538883</v>
      </c>
      <c r="J5" s="6">
        <v>7541302</v>
      </c>
      <c r="K5" s="4">
        <v>6857266</v>
      </c>
      <c r="L5" s="7">
        <v>6857266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5904</v>
      </c>
      <c r="F9" s="33">
        <v>21400</v>
      </c>
      <c r="G9" s="34">
        <v>21400</v>
      </c>
      <c r="H9" s="32">
        <v>21400</v>
      </c>
      <c r="I9" s="35">
        <v>0</v>
      </c>
      <c r="J9" s="36">
        <v>22684</v>
      </c>
      <c r="K9" s="34">
        <v>24045</v>
      </c>
      <c r="L9" s="32">
        <v>25488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0</v>
      </c>
      <c r="E11" s="7">
        <v>1478</v>
      </c>
      <c r="F11" s="9">
        <v>128400</v>
      </c>
      <c r="G11" s="4">
        <v>128400</v>
      </c>
      <c r="H11" s="7">
        <v>128400</v>
      </c>
      <c r="I11" s="10">
        <v>51087</v>
      </c>
      <c r="J11" s="9">
        <v>136104</v>
      </c>
      <c r="K11" s="4">
        <v>144270</v>
      </c>
      <c r="L11" s="7">
        <v>152926</v>
      </c>
    </row>
    <row r="12" spans="1:12" ht="12.75">
      <c r="A12" s="28" t="s">
        <v>27</v>
      </c>
      <c r="B12" s="37"/>
      <c r="C12" s="4">
        <v>8269793</v>
      </c>
      <c r="D12" s="4">
        <v>11451089</v>
      </c>
      <c r="E12" s="7">
        <v>1181550</v>
      </c>
      <c r="F12" s="9">
        <v>12765566</v>
      </c>
      <c r="G12" s="4">
        <v>12765566</v>
      </c>
      <c r="H12" s="7">
        <v>12765566</v>
      </c>
      <c r="I12" s="10">
        <v>12993519</v>
      </c>
      <c r="J12" s="9">
        <v>13531500</v>
      </c>
      <c r="K12" s="4">
        <v>14343390</v>
      </c>
      <c r="L12" s="7">
        <v>15203994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0</v>
      </c>
      <c r="F13" s="9">
        <v>0</v>
      </c>
      <c r="G13" s="4">
        <v>0</v>
      </c>
      <c r="H13" s="7">
        <v>0</v>
      </c>
      <c r="I13" s="10">
        <v>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6422</v>
      </c>
      <c r="F16" s="9">
        <v>5350</v>
      </c>
      <c r="G16" s="4">
        <v>5350</v>
      </c>
      <c r="H16" s="7">
        <v>5350</v>
      </c>
      <c r="I16" s="10">
        <v>15517</v>
      </c>
      <c r="J16" s="9">
        <v>15671</v>
      </c>
      <c r="K16" s="4">
        <v>16611</v>
      </c>
      <c r="L16" s="7">
        <v>17608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151290518</v>
      </c>
      <c r="D18" s="4">
        <v>134723574</v>
      </c>
      <c r="E18" s="7">
        <v>5033304</v>
      </c>
      <c r="F18" s="9">
        <v>124050001</v>
      </c>
      <c r="G18" s="4">
        <v>124500001</v>
      </c>
      <c r="H18" s="7">
        <v>124500001</v>
      </c>
      <c r="I18" s="10">
        <v>124177879</v>
      </c>
      <c r="J18" s="9">
        <v>134979000</v>
      </c>
      <c r="K18" s="4">
        <v>140611000</v>
      </c>
      <c r="L18" s="7">
        <v>148933002</v>
      </c>
    </row>
    <row r="19" spans="1:12" ht="12.75">
      <c r="A19" s="28" t="s">
        <v>34</v>
      </c>
      <c r="B19" s="37" t="s">
        <v>21</v>
      </c>
      <c r="C19" s="4">
        <v>578594</v>
      </c>
      <c r="D19" s="4">
        <v>702919</v>
      </c>
      <c r="E19" s="32">
        <v>-816524</v>
      </c>
      <c r="F19" s="33">
        <v>824610</v>
      </c>
      <c r="G19" s="34">
        <v>1473010</v>
      </c>
      <c r="H19" s="32">
        <v>1473010</v>
      </c>
      <c r="I19" s="35">
        <v>403465</v>
      </c>
      <c r="J19" s="36">
        <v>409400</v>
      </c>
      <c r="K19" s="34">
        <v>433964</v>
      </c>
      <c r="L19" s="32">
        <v>460002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165928898</v>
      </c>
      <c r="D21" s="41">
        <f t="shared" si="0"/>
        <v>152638267</v>
      </c>
      <c r="E21" s="42">
        <f t="shared" si="0"/>
        <v>5411477</v>
      </c>
      <c r="F21" s="43">
        <f t="shared" si="0"/>
        <v>141952884</v>
      </c>
      <c r="G21" s="41">
        <f t="shared" si="0"/>
        <v>146435029</v>
      </c>
      <c r="H21" s="44">
        <f t="shared" si="0"/>
        <v>146435029</v>
      </c>
      <c r="I21" s="45">
        <f t="shared" si="0"/>
        <v>145180350</v>
      </c>
      <c r="J21" s="46">
        <f t="shared" si="0"/>
        <v>156635661</v>
      </c>
      <c r="K21" s="41">
        <f t="shared" si="0"/>
        <v>162430546</v>
      </c>
      <c r="L21" s="42">
        <f t="shared" si="0"/>
        <v>171650286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36427048</v>
      </c>
      <c r="D24" s="4">
        <v>39443283</v>
      </c>
      <c r="E24" s="7">
        <v>4661175</v>
      </c>
      <c r="F24" s="8">
        <v>65295126</v>
      </c>
      <c r="G24" s="4">
        <v>61341673</v>
      </c>
      <c r="H24" s="30">
        <v>61341673</v>
      </c>
      <c r="I24" s="10">
        <v>53010355</v>
      </c>
      <c r="J24" s="9">
        <v>68338087</v>
      </c>
      <c r="K24" s="4">
        <v>72053067</v>
      </c>
      <c r="L24" s="7">
        <v>76425221</v>
      </c>
    </row>
    <row r="25" spans="1:12" ht="12.75">
      <c r="A25" s="31" t="s">
        <v>39</v>
      </c>
      <c r="B25" s="29"/>
      <c r="C25" s="4">
        <v>13688879</v>
      </c>
      <c r="D25" s="4">
        <v>13908035</v>
      </c>
      <c r="E25" s="7">
        <v>1718092</v>
      </c>
      <c r="F25" s="9">
        <v>16478141</v>
      </c>
      <c r="G25" s="4">
        <v>16478141</v>
      </c>
      <c r="H25" s="7">
        <v>16478141</v>
      </c>
      <c r="I25" s="10">
        <v>16888294</v>
      </c>
      <c r="J25" s="9">
        <v>17060875</v>
      </c>
      <c r="K25" s="4">
        <v>18084523</v>
      </c>
      <c r="L25" s="7">
        <v>19169599</v>
      </c>
    </row>
    <row r="26" spans="1:12" ht="12.75">
      <c r="A26" s="31" t="s">
        <v>40</v>
      </c>
      <c r="B26" s="29" t="s">
        <v>41</v>
      </c>
      <c r="C26" s="4">
        <v>519236</v>
      </c>
      <c r="D26" s="4">
        <v>448791</v>
      </c>
      <c r="E26" s="7">
        <v>456146</v>
      </c>
      <c r="F26" s="9">
        <v>500000</v>
      </c>
      <c r="G26" s="4">
        <v>3883744</v>
      </c>
      <c r="H26" s="7">
        <v>3883744</v>
      </c>
      <c r="I26" s="10">
        <v>673481</v>
      </c>
      <c r="J26" s="9">
        <v>3918744</v>
      </c>
      <c r="K26" s="4">
        <v>4153869</v>
      </c>
      <c r="L26" s="7">
        <v>4403101</v>
      </c>
    </row>
    <row r="27" spans="1:12" ht="12.75">
      <c r="A27" s="31" t="s">
        <v>42</v>
      </c>
      <c r="B27" s="29" t="s">
        <v>21</v>
      </c>
      <c r="C27" s="4">
        <v>22657608</v>
      </c>
      <c r="D27" s="4">
        <v>24136298</v>
      </c>
      <c r="E27" s="7">
        <v>2634187</v>
      </c>
      <c r="F27" s="8">
        <v>35000000</v>
      </c>
      <c r="G27" s="4">
        <v>35000000</v>
      </c>
      <c r="H27" s="30">
        <v>35000000</v>
      </c>
      <c r="I27" s="10">
        <v>24223549</v>
      </c>
      <c r="J27" s="9">
        <v>30100001</v>
      </c>
      <c r="K27" s="4">
        <v>31906000</v>
      </c>
      <c r="L27" s="7">
        <v>33820360</v>
      </c>
    </row>
    <row r="28" spans="1:12" ht="12.75">
      <c r="A28" s="31" t="s">
        <v>43</v>
      </c>
      <c r="B28" s="29"/>
      <c r="C28" s="4">
        <v>65000</v>
      </c>
      <c r="D28" s="4">
        <v>82000</v>
      </c>
      <c r="E28" s="7">
        <v>8456</v>
      </c>
      <c r="F28" s="9">
        <v>30000</v>
      </c>
      <c r="G28" s="4">
        <v>30000</v>
      </c>
      <c r="H28" s="7">
        <v>30000</v>
      </c>
      <c r="I28" s="10">
        <v>5833</v>
      </c>
      <c r="J28" s="9">
        <v>31800</v>
      </c>
      <c r="K28" s="4">
        <v>33708</v>
      </c>
      <c r="L28" s="7">
        <v>35730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1799275</v>
      </c>
      <c r="F30" s="9">
        <v>1792000</v>
      </c>
      <c r="G30" s="4">
        <v>2733445</v>
      </c>
      <c r="H30" s="7">
        <v>2733445</v>
      </c>
      <c r="I30" s="10">
        <v>2240876</v>
      </c>
      <c r="J30" s="9">
        <v>2990610</v>
      </c>
      <c r="K30" s="4">
        <v>3145997</v>
      </c>
      <c r="L30" s="7">
        <v>3334756</v>
      </c>
    </row>
    <row r="31" spans="1:12" ht="12.75">
      <c r="A31" s="31" t="s">
        <v>47</v>
      </c>
      <c r="B31" s="29"/>
      <c r="C31" s="4">
        <v>0</v>
      </c>
      <c r="D31" s="4">
        <v>14857782</v>
      </c>
      <c r="E31" s="7">
        <v>3004205</v>
      </c>
      <c r="F31" s="8">
        <v>27145900</v>
      </c>
      <c r="G31" s="4">
        <v>34821411</v>
      </c>
      <c r="H31" s="30">
        <v>34821411</v>
      </c>
      <c r="I31" s="10">
        <v>20552954</v>
      </c>
      <c r="J31" s="9">
        <v>47276358</v>
      </c>
      <c r="K31" s="4">
        <v>39164913</v>
      </c>
      <c r="L31" s="7">
        <v>48795929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598097</v>
      </c>
      <c r="F32" s="9">
        <v>13440000</v>
      </c>
      <c r="G32" s="4">
        <v>13142255</v>
      </c>
      <c r="H32" s="7">
        <v>13142255</v>
      </c>
      <c r="I32" s="10">
        <v>9735614</v>
      </c>
      <c r="J32" s="9">
        <v>8726400</v>
      </c>
      <c r="K32" s="4">
        <v>9238873</v>
      </c>
      <c r="L32" s="7">
        <v>9793206</v>
      </c>
    </row>
    <row r="33" spans="1:12" ht="12.75">
      <c r="A33" s="31" t="s">
        <v>48</v>
      </c>
      <c r="B33" s="29" t="s">
        <v>49</v>
      </c>
      <c r="C33" s="4">
        <v>68950168</v>
      </c>
      <c r="D33" s="4">
        <v>44222739</v>
      </c>
      <c r="E33" s="7">
        <v>6650583</v>
      </c>
      <c r="F33" s="8">
        <v>33987194</v>
      </c>
      <c r="G33" s="4">
        <v>36588035</v>
      </c>
      <c r="H33" s="7">
        <v>36588035</v>
      </c>
      <c r="I33" s="10">
        <v>33807413</v>
      </c>
      <c r="J33" s="9">
        <v>32229460</v>
      </c>
      <c r="K33" s="4">
        <v>33266240</v>
      </c>
      <c r="L33" s="7">
        <v>35298179</v>
      </c>
    </row>
    <row r="34" spans="1:12" ht="12.75">
      <c r="A34" s="28" t="s">
        <v>50</v>
      </c>
      <c r="B34" s="37"/>
      <c r="C34" s="4">
        <v>100573</v>
      </c>
      <c r="D34" s="4">
        <v>3388987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142408512</v>
      </c>
      <c r="D35" s="41">
        <f aca="true" t="shared" si="1" ref="D35:L35">SUM(D24:D34)</f>
        <v>140487915</v>
      </c>
      <c r="E35" s="42">
        <f t="shared" si="1"/>
        <v>21530216</v>
      </c>
      <c r="F35" s="43">
        <f t="shared" si="1"/>
        <v>193668361</v>
      </c>
      <c r="G35" s="41">
        <f t="shared" si="1"/>
        <v>204018704</v>
      </c>
      <c r="H35" s="42">
        <f t="shared" si="1"/>
        <v>204018704</v>
      </c>
      <c r="I35" s="45">
        <f t="shared" si="1"/>
        <v>161138369</v>
      </c>
      <c r="J35" s="46">
        <f t="shared" si="1"/>
        <v>210672335</v>
      </c>
      <c r="K35" s="41">
        <f t="shared" si="1"/>
        <v>211047190</v>
      </c>
      <c r="L35" s="42">
        <f t="shared" si="1"/>
        <v>231076081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23520386</v>
      </c>
      <c r="D37" s="57">
        <f aca="true" t="shared" si="2" ref="D37:L37">+D21-D35</f>
        <v>12150352</v>
      </c>
      <c r="E37" s="58">
        <f t="shared" si="2"/>
        <v>-16118739</v>
      </c>
      <c r="F37" s="59">
        <f t="shared" si="2"/>
        <v>-51715477</v>
      </c>
      <c r="G37" s="57">
        <f t="shared" si="2"/>
        <v>-57583675</v>
      </c>
      <c r="H37" s="58">
        <f t="shared" si="2"/>
        <v>-57583675</v>
      </c>
      <c r="I37" s="60">
        <f t="shared" si="2"/>
        <v>-15958019</v>
      </c>
      <c r="J37" s="61">
        <f t="shared" si="2"/>
        <v>-54036674</v>
      </c>
      <c r="K37" s="57">
        <f t="shared" si="2"/>
        <v>-48616644</v>
      </c>
      <c r="L37" s="58">
        <f t="shared" si="2"/>
        <v>-59425795</v>
      </c>
    </row>
    <row r="38" spans="1:12" ht="21" customHeight="1">
      <c r="A38" s="62" t="s">
        <v>53</v>
      </c>
      <c r="B38" s="37" t="s">
        <v>54</v>
      </c>
      <c r="C38" s="4">
        <v>53361947</v>
      </c>
      <c r="D38" s="4">
        <v>42329335</v>
      </c>
      <c r="E38" s="7">
        <v>10175859</v>
      </c>
      <c r="F38" s="9">
        <v>48322000</v>
      </c>
      <c r="G38" s="4">
        <v>48322000</v>
      </c>
      <c r="H38" s="7">
        <v>48322000</v>
      </c>
      <c r="I38" s="10">
        <v>46171989</v>
      </c>
      <c r="J38" s="9">
        <v>49077000</v>
      </c>
      <c r="K38" s="4">
        <v>47832000</v>
      </c>
      <c r="L38" s="7">
        <v>58356000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76882333</v>
      </c>
      <c r="D41" s="69">
        <f aca="true" t="shared" si="3" ref="D41:L41">SUM(D37:D40)</f>
        <v>54479687</v>
      </c>
      <c r="E41" s="70">
        <f t="shared" si="3"/>
        <v>-5942880</v>
      </c>
      <c r="F41" s="71">
        <f t="shared" si="3"/>
        <v>-3393477</v>
      </c>
      <c r="G41" s="69">
        <f t="shared" si="3"/>
        <v>-9261675</v>
      </c>
      <c r="H41" s="70">
        <f t="shared" si="3"/>
        <v>-9261675</v>
      </c>
      <c r="I41" s="72">
        <f t="shared" si="3"/>
        <v>30213970</v>
      </c>
      <c r="J41" s="73">
        <f t="shared" si="3"/>
        <v>-4959674</v>
      </c>
      <c r="K41" s="69">
        <f t="shared" si="3"/>
        <v>-784644</v>
      </c>
      <c r="L41" s="70">
        <f t="shared" si="3"/>
        <v>-1069795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76882333</v>
      </c>
      <c r="D43" s="79">
        <f aca="true" t="shared" si="4" ref="D43:L43">+D41-D42</f>
        <v>54479687</v>
      </c>
      <c r="E43" s="80">
        <f t="shared" si="4"/>
        <v>-5942880</v>
      </c>
      <c r="F43" s="81">
        <f t="shared" si="4"/>
        <v>-3393477</v>
      </c>
      <c r="G43" s="79">
        <f t="shared" si="4"/>
        <v>-9261675</v>
      </c>
      <c r="H43" s="80">
        <f t="shared" si="4"/>
        <v>-9261675</v>
      </c>
      <c r="I43" s="82">
        <f t="shared" si="4"/>
        <v>30213970</v>
      </c>
      <c r="J43" s="83">
        <f t="shared" si="4"/>
        <v>-4959674</v>
      </c>
      <c r="K43" s="79">
        <f t="shared" si="4"/>
        <v>-784644</v>
      </c>
      <c r="L43" s="80">
        <f t="shared" si="4"/>
        <v>-1069795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76882333</v>
      </c>
      <c r="D45" s="69">
        <f aca="true" t="shared" si="5" ref="D45:L45">SUM(D43:D44)</f>
        <v>54479687</v>
      </c>
      <c r="E45" s="70">
        <f t="shared" si="5"/>
        <v>-5942880</v>
      </c>
      <c r="F45" s="71">
        <f t="shared" si="5"/>
        <v>-3393477</v>
      </c>
      <c r="G45" s="69">
        <f t="shared" si="5"/>
        <v>-9261675</v>
      </c>
      <c r="H45" s="70">
        <f t="shared" si="5"/>
        <v>-9261675</v>
      </c>
      <c r="I45" s="72">
        <f t="shared" si="5"/>
        <v>30213970</v>
      </c>
      <c r="J45" s="73">
        <f t="shared" si="5"/>
        <v>-4959674</v>
      </c>
      <c r="K45" s="69">
        <f t="shared" si="5"/>
        <v>-784644</v>
      </c>
      <c r="L45" s="70">
        <f t="shared" si="5"/>
        <v>-1069795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76882333</v>
      </c>
      <c r="D47" s="89">
        <f aca="true" t="shared" si="6" ref="D47:L47">SUM(D45:D46)</f>
        <v>54479687</v>
      </c>
      <c r="E47" s="90">
        <f t="shared" si="6"/>
        <v>-5942880</v>
      </c>
      <c r="F47" s="91">
        <f t="shared" si="6"/>
        <v>-3393477</v>
      </c>
      <c r="G47" s="89">
        <f t="shared" si="6"/>
        <v>-9261675</v>
      </c>
      <c r="H47" s="92">
        <f t="shared" si="6"/>
        <v>-9261675</v>
      </c>
      <c r="I47" s="93">
        <f t="shared" si="6"/>
        <v>30213970</v>
      </c>
      <c r="J47" s="94">
        <f t="shared" si="6"/>
        <v>-4959674</v>
      </c>
      <c r="K47" s="89">
        <f t="shared" si="6"/>
        <v>-784644</v>
      </c>
      <c r="L47" s="95">
        <f t="shared" si="6"/>
        <v>-1069795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102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6857475</v>
      </c>
      <c r="D5" s="4">
        <v>7501917</v>
      </c>
      <c r="E5" s="5">
        <v>13483563</v>
      </c>
      <c r="F5" s="6">
        <v>10796000</v>
      </c>
      <c r="G5" s="4">
        <v>26534000</v>
      </c>
      <c r="H5" s="7">
        <v>26534000</v>
      </c>
      <c r="I5" s="8">
        <v>26577949</v>
      </c>
      <c r="J5" s="6">
        <v>26114000</v>
      </c>
      <c r="K5" s="4">
        <v>29341000</v>
      </c>
      <c r="L5" s="7">
        <v>30808050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466332</v>
      </c>
      <c r="F9" s="33">
        <v>400000</v>
      </c>
      <c r="G9" s="34">
        <v>682128</v>
      </c>
      <c r="H9" s="32">
        <v>682128</v>
      </c>
      <c r="I9" s="35">
        <v>502078</v>
      </c>
      <c r="J9" s="36">
        <v>697000</v>
      </c>
      <c r="K9" s="34">
        <v>783439</v>
      </c>
      <c r="L9" s="32">
        <v>822610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141714</v>
      </c>
      <c r="D11" s="4">
        <v>194305</v>
      </c>
      <c r="E11" s="7">
        <v>163424</v>
      </c>
      <c r="F11" s="9">
        <v>220000</v>
      </c>
      <c r="G11" s="4">
        <v>141872</v>
      </c>
      <c r="H11" s="7">
        <v>141872</v>
      </c>
      <c r="I11" s="10">
        <v>122991</v>
      </c>
      <c r="J11" s="9">
        <v>700000</v>
      </c>
      <c r="K11" s="4">
        <v>860000</v>
      </c>
      <c r="L11" s="7">
        <v>903000</v>
      </c>
    </row>
    <row r="12" spans="1:12" ht="12.75">
      <c r="A12" s="28" t="s">
        <v>27</v>
      </c>
      <c r="B12" s="37"/>
      <c r="C12" s="4">
        <v>1862232</v>
      </c>
      <c r="D12" s="4">
        <v>1687239</v>
      </c>
      <c r="E12" s="7">
        <v>513307</v>
      </c>
      <c r="F12" s="9">
        <v>0</v>
      </c>
      <c r="G12" s="4">
        <v>708000</v>
      </c>
      <c r="H12" s="7">
        <v>708000</v>
      </c>
      <c r="I12" s="10">
        <v>1155108</v>
      </c>
      <c r="J12" s="9">
        <v>750000</v>
      </c>
      <c r="K12" s="4">
        <v>450000</v>
      </c>
      <c r="L12" s="7">
        <v>472500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604895</v>
      </c>
      <c r="F13" s="9">
        <v>746000</v>
      </c>
      <c r="G13" s="4">
        <v>420000</v>
      </c>
      <c r="H13" s="7">
        <v>420000</v>
      </c>
      <c r="I13" s="10">
        <v>567327</v>
      </c>
      <c r="J13" s="9">
        <v>440000</v>
      </c>
      <c r="K13" s="4">
        <v>800000</v>
      </c>
      <c r="L13" s="7">
        <v>840000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4153664</v>
      </c>
      <c r="D15" s="4">
        <v>1042122</v>
      </c>
      <c r="E15" s="7">
        <v>5416592</v>
      </c>
      <c r="F15" s="9">
        <v>450000</v>
      </c>
      <c r="G15" s="4">
        <v>300000</v>
      </c>
      <c r="H15" s="7">
        <v>300000</v>
      </c>
      <c r="I15" s="10">
        <v>1730721</v>
      </c>
      <c r="J15" s="9">
        <v>500000</v>
      </c>
      <c r="K15" s="4">
        <v>550000</v>
      </c>
      <c r="L15" s="7">
        <v>577500</v>
      </c>
    </row>
    <row r="16" spans="1:12" ht="12.75">
      <c r="A16" s="28" t="s">
        <v>31</v>
      </c>
      <c r="B16" s="37"/>
      <c r="C16" s="4">
        <v>294490</v>
      </c>
      <c r="D16" s="4">
        <v>364080</v>
      </c>
      <c r="E16" s="7">
        <v>517889</v>
      </c>
      <c r="F16" s="9">
        <v>475000</v>
      </c>
      <c r="G16" s="4">
        <v>300000</v>
      </c>
      <c r="H16" s="7">
        <v>300000</v>
      </c>
      <c r="I16" s="10">
        <v>349813</v>
      </c>
      <c r="J16" s="9">
        <v>525000</v>
      </c>
      <c r="K16" s="4">
        <v>590000</v>
      </c>
      <c r="L16" s="7">
        <v>619500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101228608</v>
      </c>
      <c r="D18" s="4">
        <v>120364841</v>
      </c>
      <c r="E18" s="7">
        <v>127765773</v>
      </c>
      <c r="F18" s="9">
        <v>122564050</v>
      </c>
      <c r="G18" s="4">
        <v>127525050</v>
      </c>
      <c r="H18" s="7">
        <v>127525050</v>
      </c>
      <c r="I18" s="10">
        <v>130957790</v>
      </c>
      <c r="J18" s="9">
        <v>152156200</v>
      </c>
      <c r="K18" s="4">
        <v>161181250</v>
      </c>
      <c r="L18" s="7">
        <v>172637400</v>
      </c>
    </row>
    <row r="19" spans="1:12" ht="12.75">
      <c r="A19" s="28" t="s">
        <v>34</v>
      </c>
      <c r="B19" s="37" t="s">
        <v>21</v>
      </c>
      <c r="C19" s="4">
        <v>838577</v>
      </c>
      <c r="D19" s="4">
        <v>15123491</v>
      </c>
      <c r="E19" s="32">
        <v>189054</v>
      </c>
      <c r="F19" s="33">
        <v>276000</v>
      </c>
      <c r="G19" s="34">
        <v>276000</v>
      </c>
      <c r="H19" s="32">
        <v>276000</v>
      </c>
      <c r="I19" s="35">
        <v>138945</v>
      </c>
      <c r="J19" s="36">
        <v>195000</v>
      </c>
      <c r="K19" s="34">
        <v>214561</v>
      </c>
      <c r="L19" s="32">
        <v>224840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216227</v>
      </c>
      <c r="F20" s="9">
        <v>0</v>
      </c>
      <c r="G20" s="4">
        <v>0</v>
      </c>
      <c r="H20" s="38">
        <v>0</v>
      </c>
      <c r="I20" s="10">
        <v>-599778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115376760</v>
      </c>
      <c r="D21" s="41">
        <f t="shared" si="0"/>
        <v>146277995</v>
      </c>
      <c r="E21" s="42">
        <f t="shared" si="0"/>
        <v>149337056</v>
      </c>
      <c r="F21" s="43">
        <f t="shared" si="0"/>
        <v>135927050</v>
      </c>
      <c r="G21" s="41">
        <f t="shared" si="0"/>
        <v>156887050</v>
      </c>
      <c r="H21" s="44">
        <f t="shared" si="0"/>
        <v>156887050</v>
      </c>
      <c r="I21" s="45">
        <f t="shared" si="0"/>
        <v>161502944</v>
      </c>
      <c r="J21" s="46">
        <f t="shared" si="0"/>
        <v>182077200</v>
      </c>
      <c r="K21" s="41">
        <f t="shared" si="0"/>
        <v>194770250</v>
      </c>
      <c r="L21" s="42">
        <f t="shared" si="0"/>
        <v>207905400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27306911</v>
      </c>
      <c r="D24" s="4">
        <v>39373414</v>
      </c>
      <c r="E24" s="7">
        <v>47054278</v>
      </c>
      <c r="F24" s="8">
        <v>56655935</v>
      </c>
      <c r="G24" s="4">
        <v>56655935</v>
      </c>
      <c r="H24" s="30">
        <v>56655935</v>
      </c>
      <c r="I24" s="10">
        <v>54769866</v>
      </c>
      <c r="J24" s="9">
        <v>63777527</v>
      </c>
      <c r="K24" s="4">
        <v>68896264</v>
      </c>
      <c r="L24" s="7">
        <v>75587665</v>
      </c>
    </row>
    <row r="25" spans="1:12" ht="12.75">
      <c r="A25" s="31" t="s">
        <v>39</v>
      </c>
      <c r="B25" s="29"/>
      <c r="C25" s="4">
        <v>8438896</v>
      </c>
      <c r="D25" s="4">
        <v>8861422</v>
      </c>
      <c r="E25" s="7">
        <v>10490739</v>
      </c>
      <c r="F25" s="9">
        <v>10490740</v>
      </c>
      <c r="G25" s="4">
        <v>10833709</v>
      </c>
      <c r="H25" s="7">
        <v>10833709</v>
      </c>
      <c r="I25" s="10">
        <v>10841650</v>
      </c>
      <c r="J25" s="9">
        <v>11190489</v>
      </c>
      <c r="K25" s="4">
        <v>11190490</v>
      </c>
      <c r="L25" s="7">
        <v>11190490</v>
      </c>
    </row>
    <row r="26" spans="1:12" ht="12.75">
      <c r="A26" s="31" t="s">
        <v>40</v>
      </c>
      <c r="B26" s="29" t="s">
        <v>41</v>
      </c>
      <c r="C26" s="4">
        <v>3761888</v>
      </c>
      <c r="D26" s="4">
        <v>6807320</v>
      </c>
      <c r="E26" s="7">
        <v>6456397</v>
      </c>
      <c r="F26" s="9">
        <v>750000</v>
      </c>
      <c r="G26" s="4">
        <v>6108010</v>
      </c>
      <c r="H26" s="7">
        <v>6108010</v>
      </c>
      <c r="I26" s="10">
        <v>3387031</v>
      </c>
      <c r="J26" s="9">
        <v>2024607</v>
      </c>
      <c r="K26" s="4">
        <v>2311000</v>
      </c>
      <c r="L26" s="7">
        <v>2435798</v>
      </c>
    </row>
    <row r="27" spans="1:12" ht="12.75">
      <c r="A27" s="31" t="s">
        <v>42</v>
      </c>
      <c r="B27" s="29" t="s">
        <v>21</v>
      </c>
      <c r="C27" s="4">
        <v>6333231</v>
      </c>
      <c r="D27" s="4">
        <v>8912401</v>
      </c>
      <c r="E27" s="7">
        <v>15695783</v>
      </c>
      <c r="F27" s="8">
        <v>2000000</v>
      </c>
      <c r="G27" s="4">
        <v>8020196</v>
      </c>
      <c r="H27" s="30">
        <v>8020196</v>
      </c>
      <c r="I27" s="10">
        <v>9257788</v>
      </c>
      <c r="J27" s="9">
        <v>8421000</v>
      </c>
      <c r="K27" s="4">
        <v>8900000</v>
      </c>
      <c r="L27" s="7">
        <v>9380600</v>
      </c>
    </row>
    <row r="28" spans="1:12" ht="12.75">
      <c r="A28" s="31" t="s">
        <v>43</v>
      </c>
      <c r="B28" s="29"/>
      <c r="C28" s="4">
        <v>332461</v>
      </c>
      <c r="D28" s="4">
        <v>1119446</v>
      </c>
      <c r="E28" s="7">
        <v>1609652</v>
      </c>
      <c r="F28" s="9">
        <v>530000</v>
      </c>
      <c r="G28" s="4">
        <v>530000</v>
      </c>
      <c r="H28" s="7">
        <v>530000</v>
      </c>
      <c r="I28" s="10">
        <v>1175999</v>
      </c>
      <c r="J28" s="9">
        <v>600000</v>
      </c>
      <c r="K28" s="4">
        <v>632400</v>
      </c>
      <c r="L28" s="7">
        <v>666549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2442946</v>
      </c>
      <c r="F30" s="9">
        <v>2729200</v>
      </c>
      <c r="G30" s="4">
        <v>2689200</v>
      </c>
      <c r="H30" s="7">
        <v>2689200</v>
      </c>
      <c r="I30" s="10">
        <v>2369151</v>
      </c>
      <c r="J30" s="9">
        <v>1352200</v>
      </c>
      <c r="K30" s="4">
        <v>4615104</v>
      </c>
      <c r="L30" s="7">
        <v>4858607</v>
      </c>
    </row>
    <row r="31" spans="1:12" ht="12.75">
      <c r="A31" s="31" t="s">
        <v>47</v>
      </c>
      <c r="B31" s="29"/>
      <c r="C31" s="4">
        <v>3442572</v>
      </c>
      <c r="D31" s="4">
        <v>47537972</v>
      </c>
      <c r="E31" s="7">
        <v>42053295</v>
      </c>
      <c r="F31" s="8">
        <v>37761924</v>
      </c>
      <c r="G31" s="4">
        <v>40265991</v>
      </c>
      <c r="H31" s="30">
        <v>40265991</v>
      </c>
      <c r="I31" s="10">
        <v>37710505</v>
      </c>
      <c r="J31" s="9">
        <v>54212589</v>
      </c>
      <c r="K31" s="4">
        <v>57362424</v>
      </c>
      <c r="L31" s="7">
        <v>59968917</v>
      </c>
    </row>
    <row r="32" spans="1:12" ht="12.75">
      <c r="A32" s="31" t="s">
        <v>33</v>
      </c>
      <c r="B32" s="29"/>
      <c r="C32" s="4">
        <v>11565399</v>
      </c>
      <c r="D32" s="4">
        <v>0</v>
      </c>
      <c r="E32" s="7">
        <v>1009929</v>
      </c>
      <c r="F32" s="9">
        <v>610000</v>
      </c>
      <c r="G32" s="4">
        <v>610000</v>
      </c>
      <c r="H32" s="7">
        <v>610000</v>
      </c>
      <c r="I32" s="10">
        <v>562088</v>
      </c>
      <c r="J32" s="9">
        <v>770000</v>
      </c>
      <c r="K32" s="4">
        <v>694140</v>
      </c>
      <c r="L32" s="7">
        <v>737658</v>
      </c>
    </row>
    <row r="33" spans="1:12" ht="12.75">
      <c r="A33" s="31" t="s">
        <v>48</v>
      </c>
      <c r="B33" s="29" t="s">
        <v>49</v>
      </c>
      <c r="C33" s="4">
        <v>59084259</v>
      </c>
      <c r="D33" s="4">
        <v>32391273</v>
      </c>
      <c r="E33" s="7">
        <v>32557981</v>
      </c>
      <c r="F33" s="8">
        <v>31738250</v>
      </c>
      <c r="G33" s="4">
        <v>35892426</v>
      </c>
      <c r="H33" s="7">
        <v>35892426</v>
      </c>
      <c r="I33" s="10">
        <v>35326374</v>
      </c>
      <c r="J33" s="9">
        <v>34311295</v>
      </c>
      <c r="K33" s="4">
        <v>34654712</v>
      </c>
      <c r="L33" s="7">
        <v>36376883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120265617</v>
      </c>
      <c r="D35" s="41">
        <f aca="true" t="shared" si="1" ref="D35:L35">SUM(D24:D34)</f>
        <v>145003248</v>
      </c>
      <c r="E35" s="42">
        <f t="shared" si="1"/>
        <v>159371000</v>
      </c>
      <c r="F35" s="43">
        <f t="shared" si="1"/>
        <v>143266049</v>
      </c>
      <c r="G35" s="41">
        <f t="shared" si="1"/>
        <v>161605467</v>
      </c>
      <c r="H35" s="42">
        <f t="shared" si="1"/>
        <v>161605467</v>
      </c>
      <c r="I35" s="45">
        <f t="shared" si="1"/>
        <v>155400452</v>
      </c>
      <c r="J35" s="46">
        <f t="shared" si="1"/>
        <v>176659707</v>
      </c>
      <c r="K35" s="41">
        <f t="shared" si="1"/>
        <v>189256534</v>
      </c>
      <c r="L35" s="42">
        <f t="shared" si="1"/>
        <v>201203167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-4888857</v>
      </c>
      <c r="D37" s="57">
        <f aca="true" t="shared" si="2" ref="D37:L37">+D21-D35</f>
        <v>1274747</v>
      </c>
      <c r="E37" s="58">
        <f t="shared" si="2"/>
        <v>-10033944</v>
      </c>
      <c r="F37" s="59">
        <f t="shared" si="2"/>
        <v>-7338999</v>
      </c>
      <c r="G37" s="57">
        <f t="shared" si="2"/>
        <v>-4718417</v>
      </c>
      <c r="H37" s="58">
        <f t="shared" si="2"/>
        <v>-4718417</v>
      </c>
      <c r="I37" s="60">
        <f t="shared" si="2"/>
        <v>6102492</v>
      </c>
      <c r="J37" s="61">
        <f t="shared" si="2"/>
        <v>5417493</v>
      </c>
      <c r="K37" s="57">
        <f t="shared" si="2"/>
        <v>5513716</v>
      </c>
      <c r="L37" s="58">
        <f t="shared" si="2"/>
        <v>6702233</v>
      </c>
    </row>
    <row r="38" spans="1:12" ht="21" customHeight="1">
      <c r="A38" s="62" t="s">
        <v>53</v>
      </c>
      <c r="B38" s="37" t="s">
        <v>54</v>
      </c>
      <c r="C38" s="4">
        <v>40372385</v>
      </c>
      <c r="D38" s="4">
        <v>24049000</v>
      </c>
      <c r="E38" s="7">
        <v>29762279</v>
      </c>
      <c r="F38" s="9">
        <v>36072950</v>
      </c>
      <c r="G38" s="4">
        <v>35472950</v>
      </c>
      <c r="H38" s="7">
        <v>35472950</v>
      </c>
      <c r="I38" s="10">
        <v>37389512</v>
      </c>
      <c r="J38" s="9">
        <v>24912800</v>
      </c>
      <c r="K38" s="4">
        <v>26129750</v>
      </c>
      <c r="L38" s="7">
        <v>27880600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33560000</v>
      </c>
      <c r="H39" s="32">
        <v>33560000</v>
      </c>
      <c r="I39" s="35">
        <v>30813515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1128147</v>
      </c>
      <c r="F40" s="64">
        <v>0</v>
      </c>
      <c r="G40" s="65">
        <v>0</v>
      </c>
      <c r="H40" s="66">
        <v>0</v>
      </c>
      <c r="I40" s="10">
        <v>2083097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35483528</v>
      </c>
      <c r="D41" s="69">
        <f aca="true" t="shared" si="3" ref="D41:L41">SUM(D37:D40)</f>
        <v>25323747</v>
      </c>
      <c r="E41" s="70">
        <f t="shared" si="3"/>
        <v>20856482</v>
      </c>
      <c r="F41" s="71">
        <f t="shared" si="3"/>
        <v>28733951</v>
      </c>
      <c r="G41" s="69">
        <f t="shared" si="3"/>
        <v>64314533</v>
      </c>
      <c r="H41" s="70">
        <f t="shared" si="3"/>
        <v>64314533</v>
      </c>
      <c r="I41" s="72">
        <f t="shared" si="3"/>
        <v>76388616</v>
      </c>
      <c r="J41" s="73">
        <f t="shared" si="3"/>
        <v>30330293</v>
      </c>
      <c r="K41" s="69">
        <f t="shared" si="3"/>
        <v>31643466</v>
      </c>
      <c r="L41" s="70">
        <f t="shared" si="3"/>
        <v>34582833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35483528</v>
      </c>
      <c r="D43" s="79">
        <f aca="true" t="shared" si="4" ref="D43:L43">+D41-D42</f>
        <v>25323747</v>
      </c>
      <c r="E43" s="80">
        <f t="shared" si="4"/>
        <v>20856482</v>
      </c>
      <c r="F43" s="81">
        <f t="shared" si="4"/>
        <v>28733951</v>
      </c>
      <c r="G43" s="79">
        <f t="shared" si="4"/>
        <v>64314533</v>
      </c>
      <c r="H43" s="80">
        <f t="shared" si="4"/>
        <v>64314533</v>
      </c>
      <c r="I43" s="82">
        <f t="shared" si="4"/>
        <v>76388616</v>
      </c>
      <c r="J43" s="83">
        <f t="shared" si="4"/>
        <v>30330293</v>
      </c>
      <c r="K43" s="79">
        <f t="shared" si="4"/>
        <v>31643466</v>
      </c>
      <c r="L43" s="80">
        <f t="shared" si="4"/>
        <v>34582833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35483528</v>
      </c>
      <c r="D45" s="69">
        <f aca="true" t="shared" si="5" ref="D45:L45">SUM(D43:D44)</f>
        <v>25323747</v>
      </c>
      <c r="E45" s="70">
        <f t="shared" si="5"/>
        <v>20856482</v>
      </c>
      <c r="F45" s="71">
        <f t="shared" si="5"/>
        <v>28733951</v>
      </c>
      <c r="G45" s="69">
        <f t="shared" si="5"/>
        <v>64314533</v>
      </c>
      <c r="H45" s="70">
        <f t="shared" si="5"/>
        <v>64314533</v>
      </c>
      <c r="I45" s="72">
        <f t="shared" si="5"/>
        <v>76388616</v>
      </c>
      <c r="J45" s="73">
        <f t="shared" si="5"/>
        <v>30330293</v>
      </c>
      <c r="K45" s="69">
        <f t="shared" si="5"/>
        <v>31643466</v>
      </c>
      <c r="L45" s="70">
        <f t="shared" si="5"/>
        <v>34582833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35483528</v>
      </c>
      <c r="D47" s="89">
        <f aca="true" t="shared" si="6" ref="D47:L47">SUM(D45:D46)</f>
        <v>25323747</v>
      </c>
      <c r="E47" s="90">
        <f t="shared" si="6"/>
        <v>20856482</v>
      </c>
      <c r="F47" s="91">
        <f t="shared" si="6"/>
        <v>28733951</v>
      </c>
      <c r="G47" s="89">
        <f t="shared" si="6"/>
        <v>64314533</v>
      </c>
      <c r="H47" s="92">
        <f t="shared" si="6"/>
        <v>64314533</v>
      </c>
      <c r="I47" s="93">
        <f t="shared" si="6"/>
        <v>76388616</v>
      </c>
      <c r="J47" s="94">
        <f t="shared" si="6"/>
        <v>30330293</v>
      </c>
      <c r="K47" s="89">
        <f t="shared" si="6"/>
        <v>31643466</v>
      </c>
      <c r="L47" s="95">
        <f t="shared" si="6"/>
        <v>34582833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103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371074000</v>
      </c>
      <c r="D5" s="4">
        <v>400905693</v>
      </c>
      <c r="E5" s="5">
        <v>442664785</v>
      </c>
      <c r="F5" s="6">
        <v>474453400</v>
      </c>
      <c r="G5" s="4">
        <v>21279000</v>
      </c>
      <c r="H5" s="7">
        <v>21279000</v>
      </c>
      <c r="I5" s="8">
        <v>477137971</v>
      </c>
      <c r="J5" s="6">
        <v>520379700</v>
      </c>
      <c r="K5" s="4">
        <v>556806200</v>
      </c>
      <c r="L5" s="7">
        <v>584646600</v>
      </c>
    </row>
    <row r="6" spans="1:12" ht="12.75">
      <c r="A6" s="28" t="s">
        <v>22</v>
      </c>
      <c r="B6" s="29" t="s">
        <v>21</v>
      </c>
      <c r="C6" s="4">
        <v>1330889000</v>
      </c>
      <c r="D6" s="4">
        <v>1506657693</v>
      </c>
      <c r="E6" s="7">
        <v>1346528926</v>
      </c>
      <c r="F6" s="9">
        <v>1579530100</v>
      </c>
      <c r="G6" s="4">
        <v>-135791500</v>
      </c>
      <c r="H6" s="7">
        <v>-135791500</v>
      </c>
      <c r="I6" s="30">
        <v>1362631040</v>
      </c>
      <c r="J6" s="9">
        <v>1573324400</v>
      </c>
      <c r="K6" s="4">
        <v>1696060400</v>
      </c>
      <c r="L6" s="7">
        <v>1800795700</v>
      </c>
    </row>
    <row r="7" spans="1:12" ht="12.75">
      <c r="A7" s="31" t="s">
        <v>23</v>
      </c>
      <c r="B7" s="29" t="s">
        <v>21</v>
      </c>
      <c r="C7" s="4">
        <v>235785000</v>
      </c>
      <c r="D7" s="4">
        <v>341832850</v>
      </c>
      <c r="E7" s="7">
        <v>373831154</v>
      </c>
      <c r="F7" s="9">
        <v>337842300</v>
      </c>
      <c r="G7" s="4">
        <v>28769400</v>
      </c>
      <c r="H7" s="7">
        <v>28769400</v>
      </c>
      <c r="I7" s="10">
        <v>417711784</v>
      </c>
      <c r="J7" s="9">
        <v>388298900</v>
      </c>
      <c r="K7" s="4">
        <v>415407600</v>
      </c>
      <c r="L7" s="7">
        <v>436156700</v>
      </c>
    </row>
    <row r="8" spans="1:12" ht="12.75">
      <c r="A8" s="31" t="s">
        <v>24</v>
      </c>
      <c r="B8" s="29" t="s">
        <v>21</v>
      </c>
      <c r="C8" s="4">
        <v>82541090</v>
      </c>
      <c r="D8" s="4">
        <v>81746919</v>
      </c>
      <c r="E8" s="7">
        <v>92823407</v>
      </c>
      <c r="F8" s="9">
        <v>99625200</v>
      </c>
      <c r="G8" s="4">
        <v>24330000</v>
      </c>
      <c r="H8" s="7">
        <v>24330000</v>
      </c>
      <c r="I8" s="10">
        <v>100463245</v>
      </c>
      <c r="J8" s="9">
        <v>101068000</v>
      </c>
      <c r="K8" s="4">
        <v>108091600</v>
      </c>
      <c r="L8" s="7">
        <v>113481000</v>
      </c>
    </row>
    <row r="9" spans="1:12" ht="12.75">
      <c r="A9" s="31" t="s">
        <v>25</v>
      </c>
      <c r="B9" s="29" t="s">
        <v>21</v>
      </c>
      <c r="C9" s="4">
        <v>68478000</v>
      </c>
      <c r="D9" s="4">
        <v>73580195</v>
      </c>
      <c r="E9" s="32">
        <v>98094965</v>
      </c>
      <c r="F9" s="33">
        <v>80371500</v>
      </c>
      <c r="G9" s="34">
        <v>4000000</v>
      </c>
      <c r="H9" s="32">
        <v>4000000</v>
      </c>
      <c r="I9" s="35">
        <v>85041936</v>
      </c>
      <c r="J9" s="36">
        <v>113268300</v>
      </c>
      <c r="K9" s="34">
        <v>121189100</v>
      </c>
      <c r="L9" s="32">
        <v>127248500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9023445</v>
      </c>
      <c r="D11" s="4">
        <v>11111230</v>
      </c>
      <c r="E11" s="7">
        <v>6793353</v>
      </c>
      <c r="F11" s="9">
        <v>8448800</v>
      </c>
      <c r="G11" s="4">
        <v>149800</v>
      </c>
      <c r="H11" s="7">
        <v>149800</v>
      </c>
      <c r="I11" s="10">
        <v>7416278</v>
      </c>
      <c r="J11" s="9">
        <v>10802300</v>
      </c>
      <c r="K11" s="4">
        <v>11211800</v>
      </c>
      <c r="L11" s="7">
        <v>11682200</v>
      </c>
    </row>
    <row r="12" spans="1:12" ht="12.75">
      <c r="A12" s="28" t="s">
        <v>27</v>
      </c>
      <c r="B12" s="37"/>
      <c r="C12" s="4">
        <v>32411106</v>
      </c>
      <c r="D12" s="4">
        <v>60875363</v>
      </c>
      <c r="E12" s="7">
        <v>76055871</v>
      </c>
      <c r="F12" s="9">
        <v>55000000</v>
      </c>
      <c r="G12" s="4">
        <v>0</v>
      </c>
      <c r="H12" s="7">
        <v>0</v>
      </c>
      <c r="I12" s="10">
        <v>27999016</v>
      </c>
      <c r="J12" s="9">
        <v>58000000</v>
      </c>
      <c r="K12" s="4">
        <v>60000000</v>
      </c>
      <c r="L12" s="7">
        <v>65000000</v>
      </c>
    </row>
    <row r="13" spans="1:12" ht="12.75">
      <c r="A13" s="28" t="s">
        <v>28</v>
      </c>
      <c r="B13" s="37"/>
      <c r="C13" s="4">
        <v>2221000</v>
      </c>
      <c r="D13" s="4">
        <v>45202</v>
      </c>
      <c r="E13" s="7">
        <v>102819</v>
      </c>
      <c r="F13" s="9">
        <v>55700</v>
      </c>
      <c r="G13" s="4">
        <v>30000</v>
      </c>
      <c r="H13" s="7">
        <v>30000</v>
      </c>
      <c r="I13" s="10">
        <v>129852</v>
      </c>
      <c r="J13" s="9">
        <v>108700</v>
      </c>
      <c r="K13" s="4">
        <v>112700</v>
      </c>
      <c r="L13" s="7">
        <v>117200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14460605</v>
      </c>
      <c r="D15" s="4">
        <v>14325913</v>
      </c>
      <c r="E15" s="7">
        <v>13508345</v>
      </c>
      <c r="F15" s="9">
        <v>7485200</v>
      </c>
      <c r="G15" s="4">
        <v>213000</v>
      </c>
      <c r="H15" s="7">
        <v>213000</v>
      </c>
      <c r="I15" s="10">
        <v>90855780</v>
      </c>
      <c r="J15" s="9">
        <v>7980600</v>
      </c>
      <c r="K15" s="4">
        <v>8259700</v>
      </c>
      <c r="L15" s="7">
        <v>8590200</v>
      </c>
    </row>
    <row r="16" spans="1:12" ht="12.75">
      <c r="A16" s="28" t="s">
        <v>31</v>
      </c>
      <c r="B16" s="37"/>
      <c r="C16" s="4">
        <v>3398576</v>
      </c>
      <c r="D16" s="4">
        <v>3830585</v>
      </c>
      <c r="E16" s="7">
        <v>3755676</v>
      </c>
      <c r="F16" s="9">
        <v>3807500</v>
      </c>
      <c r="G16" s="4">
        <v>-500000</v>
      </c>
      <c r="H16" s="7">
        <v>-500000</v>
      </c>
      <c r="I16" s="10">
        <v>3773129</v>
      </c>
      <c r="J16" s="9">
        <v>3406700</v>
      </c>
      <c r="K16" s="4">
        <v>3526000</v>
      </c>
      <c r="L16" s="7">
        <v>3667000</v>
      </c>
    </row>
    <row r="17" spans="1:12" ht="12.75">
      <c r="A17" s="31" t="s">
        <v>32</v>
      </c>
      <c r="B17" s="29"/>
      <c r="C17" s="4">
        <v>6249887</v>
      </c>
      <c r="D17" s="4">
        <v>6594664</v>
      </c>
      <c r="E17" s="7">
        <v>6356294</v>
      </c>
      <c r="F17" s="9">
        <v>7796500</v>
      </c>
      <c r="G17" s="4">
        <v>-2000000</v>
      </c>
      <c r="H17" s="7">
        <v>-2000000</v>
      </c>
      <c r="I17" s="10">
        <v>6406951</v>
      </c>
      <c r="J17" s="9">
        <v>5970400</v>
      </c>
      <c r="K17" s="4">
        <v>6179400</v>
      </c>
      <c r="L17" s="7">
        <v>6426500</v>
      </c>
    </row>
    <row r="18" spans="1:12" ht="12.75">
      <c r="A18" s="28" t="s">
        <v>33</v>
      </c>
      <c r="B18" s="37"/>
      <c r="C18" s="4">
        <v>270169523</v>
      </c>
      <c r="D18" s="4">
        <v>279991513</v>
      </c>
      <c r="E18" s="7">
        <v>328337555</v>
      </c>
      <c r="F18" s="9">
        <v>364488300</v>
      </c>
      <c r="G18" s="4">
        <v>-2708000</v>
      </c>
      <c r="H18" s="7">
        <v>-2708000</v>
      </c>
      <c r="I18" s="10">
        <v>360177960</v>
      </c>
      <c r="J18" s="9">
        <v>390676000</v>
      </c>
      <c r="K18" s="4">
        <v>419116000</v>
      </c>
      <c r="L18" s="7">
        <v>458058000</v>
      </c>
    </row>
    <row r="19" spans="1:12" ht="12.75">
      <c r="A19" s="28" t="s">
        <v>34</v>
      </c>
      <c r="B19" s="37" t="s">
        <v>21</v>
      </c>
      <c r="C19" s="4">
        <v>54394902</v>
      </c>
      <c r="D19" s="4">
        <v>117146033</v>
      </c>
      <c r="E19" s="32">
        <v>204390255</v>
      </c>
      <c r="F19" s="33">
        <v>43819000</v>
      </c>
      <c r="G19" s="34">
        <v>-4028600</v>
      </c>
      <c r="H19" s="32">
        <v>-4028600</v>
      </c>
      <c r="I19" s="35">
        <v>42638751</v>
      </c>
      <c r="J19" s="36">
        <v>35484100</v>
      </c>
      <c r="K19" s="34">
        <v>36811800</v>
      </c>
      <c r="L19" s="32">
        <v>38356900</v>
      </c>
    </row>
    <row r="20" spans="1:12" ht="12.75">
      <c r="A20" s="28" t="s">
        <v>35</v>
      </c>
      <c r="B20" s="37"/>
      <c r="C20" s="4">
        <v>15553385</v>
      </c>
      <c r="D20" s="4">
        <v>1368441</v>
      </c>
      <c r="E20" s="7">
        <v>0</v>
      </c>
      <c r="F20" s="9">
        <v>0</v>
      </c>
      <c r="G20" s="4">
        <v>759300</v>
      </c>
      <c r="H20" s="38">
        <v>759300</v>
      </c>
      <c r="I20" s="10">
        <v>394175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2496649519</v>
      </c>
      <c r="D21" s="41">
        <f t="shared" si="0"/>
        <v>2900012294</v>
      </c>
      <c r="E21" s="42">
        <f t="shared" si="0"/>
        <v>2993243405</v>
      </c>
      <c r="F21" s="43">
        <f t="shared" si="0"/>
        <v>3062723500</v>
      </c>
      <c r="G21" s="41">
        <f t="shared" si="0"/>
        <v>-65497600</v>
      </c>
      <c r="H21" s="44">
        <f t="shared" si="0"/>
        <v>-65497600</v>
      </c>
      <c r="I21" s="45">
        <f t="shared" si="0"/>
        <v>2982777868</v>
      </c>
      <c r="J21" s="46">
        <f t="shared" si="0"/>
        <v>3208768100</v>
      </c>
      <c r="K21" s="41">
        <f t="shared" si="0"/>
        <v>3442772300</v>
      </c>
      <c r="L21" s="42">
        <f t="shared" si="0"/>
        <v>3654226500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592773040</v>
      </c>
      <c r="D24" s="4">
        <v>644024835</v>
      </c>
      <c r="E24" s="7">
        <v>745356315</v>
      </c>
      <c r="F24" s="8">
        <v>812123200</v>
      </c>
      <c r="G24" s="4">
        <v>-9331600</v>
      </c>
      <c r="H24" s="30">
        <v>-9331600</v>
      </c>
      <c r="I24" s="10">
        <v>781951841</v>
      </c>
      <c r="J24" s="9">
        <v>859549700</v>
      </c>
      <c r="K24" s="4">
        <v>921962200</v>
      </c>
      <c r="L24" s="7">
        <v>994156900</v>
      </c>
    </row>
    <row r="25" spans="1:12" ht="12.75">
      <c r="A25" s="31" t="s">
        <v>39</v>
      </c>
      <c r="B25" s="29"/>
      <c r="C25" s="4">
        <v>23891059</v>
      </c>
      <c r="D25" s="4">
        <v>25542372</v>
      </c>
      <c r="E25" s="7">
        <v>29341692</v>
      </c>
      <c r="F25" s="9">
        <v>31880800</v>
      </c>
      <c r="G25" s="4">
        <v>-393100</v>
      </c>
      <c r="H25" s="7">
        <v>-393100</v>
      </c>
      <c r="I25" s="10">
        <v>30394989</v>
      </c>
      <c r="J25" s="9">
        <v>32403900</v>
      </c>
      <c r="K25" s="4">
        <v>34032600</v>
      </c>
      <c r="L25" s="7">
        <v>35743500</v>
      </c>
    </row>
    <row r="26" spans="1:12" ht="12.75">
      <c r="A26" s="31" t="s">
        <v>40</v>
      </c>
      <c r="B26" s="29" t="s">
        <v>41</v>
      </c>
      <c r="C26" s="4">
        <v>36646112</v>
      </c>
      <c r="D26" s="4">
        <v>8891011</v>
      </c>
      <c r="E26" s="7">
        <v>27153875</v>
      </c>
      <c r="F26" s="9">
        <v>26512500</v>
      </c>
      <c r="G26" s="4">
        <v>6434000</v>
      </c>
      <c r="H26" s="7">
        <v>6434000</v>
      </c>
      <c r="I26" s="10">
        <v>163733091</v>
      </c>
      <c r="J26" s="9">
        <v>31453900</v>
      </c>
      <c r="K26" s="4">
        <v>33026500</v>
      </c>
      <c r="L26" s="7">
        <v>34677900</v>
      </c>
    </row>
    <row r="27" spans="1:12" ht="12.75">
      <c r="A27" s="31" t="s">
        <v>42</v>
      </c>
      <c r="B27" s="29" t="s">
        <v>21</v>
      </c>
      <c r="C27" s="4">
        <v>351345981</v>
      </c>
      <c r="D27" s="4">
        <v>352389420</v>
      </c>
      <c r="E27" s="7">
        <v>355601867</v>
      </c>
      <c r="F27" s="8">
        <v>376066000</v>
      </c>
      <c r="G27" s="4">
        <v>56180400</v>
      </c>
      <c r="H27" s="30">
        <v>56180400</v>
      </c>
      <c r="I27" s="10">
        <v>461892562</v>
      </c>
      <c r="J27" s="9">
        <v>408531600</v>
      </c>
      <c r="K27" s="4">
        <v>446487700</v>
      </c>
      <c r="L27" s="7">
        <v>484885100</v>
      </c>
    </row>
    <row r="28" spans="1:12" ht="12.75">
      <c r="A28" s="31" t="s">
        <v>43</v>
      </c>
      <c r="B28" s="29"/>
      <c r="C28" s="4">
        <v>58693589</v>
      </c>
      <c r="D28" s="4">
        <v>68940376</v>
      </c>
      <c r="E28" s="7">
        <v>67690844</v>
      </c>
      <c r="F28" s="9">
        <v>67884000</v>
      </c>
      <c r="G28" s="4">
        <v>-17250400</v>
      </c>
      <c r="H28" s="7">
        <v>-17250400</v>
      </c>
      <c r="I28" s="10">
        <v>51286013</v>
      </c>
      <c r="J28" s="9">
        <v>70845700</v>
      </c>
      <c r="K28" s="4">
        <v>79420800</v>
      </c>
      <c r="L28" s="7">
        <v>86949600</v>
      </c>
    </row>
    <row r="29" spans="1:12" ht="12.75">
      <c r="A29" s="31" t="s">
        <v>44</v>
      </c>
      <c r="B29" s="29" t="s">
        <v>21</v>
      </c>
      <c r="C29" s="4">
        <v>1047811486</v>
      </c>
      <c r="D29" s="4">
        <v>1201342940</v>
      </c>
      <c r="E29" s="7">
        <v>927273710</v>
      </c>
      <c r="F29" s="8">
        <v>1000945200</v>
      </c>
      <c r="G29" s="4">
        <v>-25719500</v>
      </c>
      <c r="H29" s="30">
        <v>-25719500</v>
      </c>
      <c r="I29" s="10">
        <v>1014114313</v>
      </c>
      <c r="J29" s="9">
        <v>1096948600</v>
      </c>
      <c r="K29" s="4">
        <v>1153377700</v>
      </c>
      <c r="L29" s="7">
        <v>1201977100</v>
      </c>
    </row>
    <row r="30" spans="1:12" ht="12.75">
      <c r="A30" s="31" t="s">
        <v>45</v>
      </c>
      <c r="B30" s="29" t="s">
        <v>46</v>
      </c>
      <c r="C30" s="4">
        <v>142611179</v>
      </c>
      <c r="D30" s="4">
        <v>171286435</v>
      </c>
      <c r="E30" s="7">
        <v>106148973</v>
      </c>
      <c r="F30" s="9">
        <v>114232700</v>
      </c>
      <c r="G30" s="4">
        <v>8970200</v>
      </c>
      <c r="H30" s="7">
        <v>8970200</v>
      </c>
      <c r="I30" s="10">
        <v>109744165</v>
      </c>
      <c r="J30" s="9">
        <v>121110200</v>
      </c>
      <c r="K30" s="4">
        <v>124674600</v>
      </c>
      <c r="L30" s="7">
        <v>129660800</v>
      </c>
    </row>
    <row r="31" spans="1:12" ht="12.75">
      <c r="A31" s="31" t="s">
        <v>47</v>
      </c>
      <c r="B31" s="29"/>
      <c r="C31" s="4">
        <v>105528161</v>
      </c>
      <c r="D31" s="4">
        <v>165429803</v>
      </c>
      <c r="E31" s="7">
        <v>336258737</v>
      </c>
      <c r="F31" s="8">
        <v>312731000</v>
      </c>
      <c r="G31" s="4">
        <v>31981400</v>
      </c>
      <c r="H31" s="30">
        <v>31981400</v>
      </c>
      <c r="I31" s="10">
        <v>326258578</v>
      </c>
      <c r="J31" s="9">
        <v>323134900</v>
      </c>
      <c r="K31" s="4">
        <v>333508500</v>
      </c>
      <c r="L31" s="7">
        <v>346848900</v>
      </c>
    </row>
    <row r="32" spans="1:12" ht="12.75">
      <c r="A32" s="31" t="s">
        <v>33</v>
      </c>
      <c r="B32" s="29"/>
      <c r="C32" s="4">
        <v>18149132</v>
      </c>
      <c r="D32" s="4">
        <v>9319380</v>
      </c>
      <c r="E32" s="7">
        <v>11523061</v>
      </c>
      <c r="F32" s="9">
        <v>12533600</v>
      </c>
      <c r="G32" s="4">
        <v>5600</v>
      </c>
      <c r="H32" s="7">
        <v>5600</v>
      </c>
      <c r="I32" s="10">
        <v>15787449</v>
      </c>
      <c r="J32" s="9">
        <v>12087300</v>
      </c>
      <c r="K32" s="4">
        <v>12510400</v>
      </c>
      <c r="L32" s="7">
        <v>13010800</v>
      </c>
    </row>
    <row r="33" spans="1:12" ht="12.75">
      <c r="A33" s="31" t="s">
        <v>48</v>
      </c>
      <c r="B33" s="29" t="s">
        <v>49</v>
      </c>
      <c r="C33" s="4">
        <v>219717892</v>
      </c>
      <c r="D33" s="4">
        <v>185725710</v>
      </c>
      <c r="E33" s="7">
        <v>238129360</v>
      </c>
      <c r="F33" s="8">
        <v>261587500</v>
      </c>
      <c r="G33" s="4">
        <v>3982500</v>
      </c>
      <c r="H33" s="7">
        <v>3982500</v>
      </c>
      <c r="I33" s="10">
        <v>229259025</v>
      </c>
      <c r="J33" s="9">
        <v>278181100</v>
      </c>
      <c r="K33" s="4">
        <v>287022300</v>
      </c>
      <c r="L33" s="7">
        <v>298021700</v>
      </c>
    </row>
    <row r="34" spans="1:12" ht="12.75">
      <c r="A34" s="28" t="s">
        <v>50</v>
      </c>
      <c r="B34" s="37"/>
      <c r="C34" s="4">
        <v>2295589</v>
      </c>
      <c r="D34" s="4">
        <v>1295842</v>
      </c>
      <c r="E34" s="7">
        <v>1449011</v>
      </c>
      <c r="F34" s="9">
        <v>0</v>
      </c>
      <c r="G34" s="4">
        <v>0</v>
      </c>
      <c r="H34" s="7">
        <v>0</v>
      </c>
      <c r="I34" s="10">
        <v>12078066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2599463220</v>
      </c>
      <c r="D35" s="41">
        <f aca="true" t="shared" si="1" ref="D35:L35">SUM(D24:D34)</f>
        <v>2834188124</v>
      </c>
      <c r="E35" s="42">
        <f t="shared" si="1"/>
        <v>2845927445</v>
      </c>
      <c r="F35" s="43">
        <f t="shared" si="1"/>
        <v>3016496500</v>
      </c>
      <c r="G35" s="41">
        <f t="shared" si="1"/>
        <v>54859500</v>
      </c>
      <c r="H35" s="42">
        <f t="shared" si="1"/>
        <v>54859500</v>
      </c>
      <c r="I35" s="45">
        <f t="shared" si="1"/>
        <v>3196500092</v>
      </c>
      <c r="J35" s="46">
        <f t="shared" si="1"/>
        <v>3234246900</v>
      </c>
      <c r="K35" s="41">
        <f t="shared" si="1"/>
        <v>3426023300</v>
      </c>
      <c r="L35" s="42">
        <f t="shared" si="1"/>
        <v>3625932300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-102813701</v>
      </c>
      <c r="D37" s="57">
        <f aca="true" t="shared" si="2" ref="D37:L37">+D21-D35</f>
        <v>65824170</v>
      </c>
      <c r="E37" s="58">
        <f t="shared" si="2"/>
        <v>147315960</v>
      </c>
      <c r="F37" s="59">
        <f t="shared" si="2"/>
        <v>46227000</v>
      </c>
      <c r="G37" s="57">
        <f t="shared" si="2"/>
        <v>-120357100</v>
      </c>
      <c r="H37" s="58">
        <f t="shared" si="2"/>
        <v>-120357100</v>
      </c>
      <c r="I37" s="60">
        <f t="shared" si="2"/>
        <v>-213722224</v>
      </c>
      <c r="J37" s="61">
        <f t="shared" si="2"/>
        <v>-25478800</v>
      </c>
      <c r="K37" s="57">
        <f t="shared" si="2"/>
        <v>16749000</v>
      </c>
      <c r="L37" s="58">
        <f t="shared" si="2"/>
        <v>28294200</v>
      </c>
    </row>
    <row r="38" spans="1:12" ht="21" customHeight="1">
      <c r="A38" s="62" t="s">
        <v>53</v>
      </c>
      <c r="B38" s="37" t="s">
        <v>54</v>
      </c>
      <c r="C38" s="4">
        <v>227078701</v>
      </c>
      <c r="D38" s="4">
        <v>147410835</v>
      </c>
      <c r="E38" s="7">
        <v>135317471</v>
      </c>
      <c r="F38" s="9">
        <v>121373800</v>
      </c>
      <c r="G38" s="4">
        <v>0</v>
      </c>
      <c r="H38" s="7">
        <v>0</v>
      </c>
      <c r="I38" s="10">
        <v>98097794</v>
      </c>
      <c r="J38" s="9">
        <v>191232000</v>
      </c>
      <c r="K38" s="4">
        <v>169733000</v>
      </c>
      <c r="L38" s="7">
        <v>181473000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2221633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955923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124265000</v>
      </c>
      <c r="D41" s="69">
        <f aca="true" t="shared" si="3" ref="D41:L41">SUM(D37:D40)</f>
        <v>213235005</v>
      </c>
      <c r="E41" s="70">
        <f t="shared" si="3"/>
        <v>285810987</v>
      </c>
      <c r="F41" s="71">
        <f t="shared" si="3"/>
        <v>167600800</v>
      </c>
      <c r="G41" s="69">
        <f t="shared" si="3"/>
        <v>-120357100</v>
      </c>
      <c r="H41" s="70">
        <f t="shared" si="3"/>
        <v>-120357100</v>
      </c>
      <c r="I41" s="72">
        <f t="shared" si="3"/>
        <v>-115624430</v>
      </c>
      <c r="J41" s="73">
        <f t="shared" si="3"/>
        <v>165753200</v>
      </c>
      <c r="K41" s="69">
        <f t="shared" si="3"/>
        <v>186482000</v>
      </c>
      <c r="L41" s="70">
        <f t="shared" si="3"/>
        <v>209767200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124265000</v>
      </c>
      <c r="D43" s="79">
        <f aca="true" t="shared" si="4" ref="D43:L43">+D41-D42</f>
        <v>213235005</v>
      </c>
      <c r="E43" s="80">
        <f t="shared" si="4"/>
        <v>285810987</v>
      </c>
      <c r="F43" s="81">
        <f t="shared" si="4"/>
        <v>167600800</v>
      </c>
      <c r="G43" s="79">
        <f t="shared" si="4"/>
        <v>-120357100</v>
      </c>
      <c r="H43" s="80">
        <f t="shared" si="4"/>
        <v>-120357100</v>
      </c>
      <c r="I43" s="82">
        <f t="shared" si="4"/>
        <v>-115624430</v>
      </c>
      <c r="J43" s="83">
        <f t="shared" si="4"/>
        <v>165753200</v>
      </c>
      <c r="K43" s="79">
        <f t="shared" si="4"/>
        <v>186482000</v>
      </c>
      <c r="L43" s="80">
        <f t="shared" si="4"/>
        <v>209767200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124265000</v>
      </c>
      <c r="D45" s="69">
        <f aca="true" t="shared" si="5" ref="D45:L45">SUM(D43:D44)</f>
        <v>213235005</v>
      </c>
      <c r="E45" s="70">
        <f t="shared" si="5"/>
        <v>285810987</v>
      </c>
      <c r="F45" s="71">
        <f t="shared" si="5"/>
        <v>167600800</v>
      </c>
      <c r="G45" s="69">
        <f t="shared" si="5"/>
        <v>-120357100</v>
      </c>
      <c r="H45" s="70">
        <f t="shared" si="5"/>
        <v>-120357100</v>
      </c>
      <c r="I45" s="72">
        <f t="shared" si="5"/>
        <v>-115624430</v>
      </c>
      <c r="J45" s="73">
        <f t="shared" si="5"/>
        <v>165753200</v>
      </c>
      <c r="K45" s="69">
        <f t="shared" si="5"/>
        <v>186482000</v>
      </c>
      <c r="L45" s="70">
        <f t="shared" si="5"/>
        <v>209767200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124265000</v>
      </c>
      <c r="D47" s="89">
        <f aca="true" t="shared" si="6" ref="D47:L47">SUM(D45:D46)</f>
        <v>213235005</v>
      </c>
      <c r="E47" s="90">
        <f t="shared" si="6"/>
        <v>285810987</v>
      </c>
      <c r="F47" s="91">
        <f t="shared" si="6"/>
        <v>167600800</v>
      </c>
      <c r="G47" s="89">
        <f t="shared" si="6"/>
        <v>-120357100</v>
      </c>
      <c r="H47" s="92">
        <f t="shared" si="6"/>
        <v>-120357100</v>
      </c>
      <c r="I47" s="93">
        <f t="shared" si="6"/>
        <v>-115624430</v>
      </c>
      <c r="J47" s="94">
        <f t="shared" si="6"/>
        <v>165753200</v>
      </c>
      <c r="K47" s="89">
        <f t="shared" si="6"/>
        <v>186482000</v>
      </c>
      <c r="L47" s="95">
        <f t="shared" si="6"/>
        <v>209767200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104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46375575</v>
      </c>
      <c r="D5" s="4">
        <v>46588390</v>
      </c>
      <c r="E5" s="5">
        <v>48142896</v>
      </c>
      <c r="F5" s="6">
        <v>52040270</v>
      </c>
      <c r="G5" s="4">
        <v>53346390</v>
      </c>
      <c r="H5" s="7">
        <v>53346390</v>
      </c>
      <c r="I5" s="8">
        <v>54035045</v>
      </c>
      <c r="J5" s="6">
        <v>56410880</v>
      </c>
      <c r="K5" s="4">
        <v>60187100</v>
      </c>
      <c r="L5" s="7">
        <v>63860860</v>
      </c>
    </row>
    <row r="6" spans="1:12" ht="12.75">
      <c r="A6" s="28" t="s">
        <v>22</v>
      </c>
      <c r="B6" s="29" t="s">
        <v>21</v>
      </c>
      <c r="C6" s="4">
        <v>56557324</v>
      </c>
      <c r="D6" s="4">
        <v>60625665</v>
      </c>
      <c r="E6" s="7">
        <v>66520512</v>
      </c>
      <c r="F6" s="9">
        <v>64342810</v>
      </c>
      <c r="G6" s="4">
        <v>65881810</v>
      </c>
      <c r="H6" s="7">
        <v>65881810</v>
      </c>
      <c r="I6" s="30">
        <v>68750074</v>
      </c>
      <c r="J6" s="9">
        <v>74044730</v>
      </c>
      <c r="K6" s="4">
        <v>79097140</v>
      </c>
      <c r="L6" s="7">
        <v>84567080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11078079</v>
      </c>
      <c r="D9" s="4">
        <v>11755888</v>
      </c>
      <c r="E9" s="32">
        <v>11355088</v>
      </c>
      <c r="F9" s="33">
        <v>11005090</v>
      </c>
      <c r="G9" s="34">
        <v>11220390</v>
      </c>
      <c r="H9" s="32">
        <v>11220390</v>
      </c>
      <c r="I9" s="35">
        <v>12244144</v>
      </c>
      <c r="J9" s="36">
        <v>11848700</v>
      </c>
      <c r="K9" s="34">
        <v>12488540</v>
      </c>
      <c r="L9" s="32">
        <v>13162920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1155906</v>
      </c>
      <c r="D11" s="4">
        <v>1422737</v>
      </c>
      <c r="E11" s="7">
        <v>1623406</v>
      </c>
      <c r="F11" s="9">
        <v>1378040</v>
      </c>
      <c r="G11" s="4">
        <v>1378040</v>
      </c>
      <c r="H11" s="7">
        <v>1378040</v>
      </c>
      <c r="I11" s="10">
        <v>1622412</v>
      </c>
      <c r="J11" s="9">
        <v>1449700</v>
      </c>
      <c r="K11" s="4">
        <v>1525090</v>
      </c>
      <c r="L11" s="7">
        <v>1604400</v>
      </c>
    </row>
    <row r="12" spans="1:12" ht="12.75">
      <c r="A12" s="28" t="s">
        <v>27</v>
      </c>
      <c r="B12" s="37"/>
      <c r="C12" s="4">
        <v>6466900</v>
      </c>
      <c r="D12" s="4">
        <v>5567036</v>
      </c>
      <c r="E12" s="7">
        <v>4228990</v>
      </c>
      <c r="F12" s="9">
        <v>7790990</v>
      </c>
      <c r="G12" s="4">
        <v>4890990</v>
      </c>
      <c r="H12" s="7">
        <v>4890990</v>
      </c>
      <c r="I12" s="10">
        <v>4787326</v>
      </c>
      <c r="J12" s="9">
        <v>5145320</v>
      </c>
      <c r="K12" s="4">
        <v>5412880</v>
      </c>
      <c r="L12" s="7">
        <v>5694340</v>
      </c>
    </row>
    <row r="13" spans="1:12" ht="12.75">
      <c r="A13" s="28" t="s">
        <v>28</v>
      </c>
      <c r="B13" s="37"/>
      <c r="C13" s="4">
        <v>457035</v>
      </c>
      <c r="D13" s="4">
        <v>531485</v>
      </c>
      <c r="E13" s="7">
        <v>0</v>
      </c>
      <c r="F13" s="9">
        <v>0</v>
      </c>
      <c r="G13" s="4">
        <v>0</v>
      </c>
      <c r="H13" s="7">
        <v>0</v>
      </c>
      <c r="I13" s="10">
        <v>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34512243</v>
      </c>
      <c r="D15" s="4">
        <v>39612808</v>
      </c>
      <c r="E15" s="7">
        <v>52829149</v>
      </c>
      <c r="F15" s="9">
        <v>43716810</v>
      </c>
      <c r="G15" s="4">
        <v>43716810</v>
      </c>
      <c r="H15" s="7">
        <v>43716810</v>
      </c>
      <c r="I15" s="10">
        <v>44527666</v>
      </c>
      <c r="J15" s="9">
        <v>47979610</v>
      </c>
      <c r="K15" s="4">
        <v>50487540</v>
      </c>
      <c r="L15" s="7">
        <v>53126590</v>
      </c>
    </row>
    <row r="16" spans="1:12" ht="12.75">
      <c r="A16" s="28" t="s">
        <v>31</v>
      </c>
      <c r="B16" s="37"/>
      <c r="C16" s="4">
        <v>3419316</v>
      </c>
      <c r="D16" s="4">
        <v>3468444</v>
      </c>
      <c r="E16" s="7">
        <v>33621</v>
      </c>
      <c r="F16" s="9">
        <v>77040</v>
      </c>
      <c r="G16" s="4">
        <v>77040</v>
      </c>
      <c r="H16" s="7">
        <v>77040</v>
      </c>
      <c r="I16" s="10">
        <v>20988</v>
      </c>
      <c r="J16" s="9">
        <v>81050</v>
      </c>
      <c r="K16" s="4">
        <v>85260</v>
      </c>
      <c r="L16" s="7">
        <v>89690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3105284</v>
      </c>
      <c r="F17" s="9">
        <v>3934690</v>
      </c>
      <c r="G17" s="4">
        <v>3934690</v>
      </c>
      <c r="H17" s="7">
        <v>3934690</v>
      </c>
      <c r="I17" s="10">
        <v>3480838</v>
      </c>
      <c r="J17" s="9">
        <v>4139290</v>
      </c>
      <c r="K17" s="4">
        <v>4354540</v>
      </c>
      <c r="L17" s="7">
        <v>4580980</v>
      </c>
    </row>
    <row r="18" spans="1:12" ht="12.75">
      <c r="A18" s="28" t="s">
        <v>33</v>
      </c>
      <c r="B18" s="37"/>
      <c r="C18" s="4">
        <v>135560169</v>
      </c>
      <c r="D18" s="4">
        <v>148702887</v>
      </c>
      <c r="E18" s="7">
        <v>176200118</v>
      </c>
      <c r="F18" s="9">
        <v>165280980</v>
      </c>
      <c r="G18" s="4">
        <v>200345890</v>
      </c>
      <c r="H18" s="7">
        <v>200345890</v>
      </c>
      <c r="I18" s="10">
        <v>215087078</v>
      </c>
      <c r="J18" s="9">
        <v>237324840</v>
      </c>
      <c r="K18" s="4">
        <v>196943750</v>
      </c>
      <c r="L18" s="7">
        <v>211954000</v>
      </c>
    </row>
    <row r="19" spans="1:12" ht="12.75">
      <c r="A19" s="28" t="s">
        <v>34</v>
      </c>
      <c r="B19" s="37" t="s">
        <v>21</v>
      </c>
      <c r="C19" s="4">
        <v>107490867</v>
      </c>
      <c r="D19" s="4">
        <v>2455868</v>
      </c>
      <c r="E19" s="32">
        <v>3083435</v>
      </c>
      <c r="F19" s="33">
        <v>3484120</v>
      </c>
      <c r="G19" s="34">
        <v>8660460</v>
      </c>
      <c r="H19" s="32">
        <v>8660460</v>
      </c>
      <c r="I19" s="35">
        <v>2843027</v>
      </c>
      <c r="J19" s="36">
        <v>2920200</v>
      </c>
      <c r="K19" s="34">
        <v>3035650</v>
      </c>
      <c r="L19" s="32">
        <v>3157120</v>
      </c>
    </row>
    <row r="20" spans="1:12" ht="12.75">
      <c r="A20" s="28" t="s">
        <v>35</v>
      </c>
      <c r="B20" s="37"/>
      <c r="C20" s="4">
        <v>911450</v>
      </c>
      <c r="D20" s="4">
        <v>400415</v>
      </c>
      <c r="E20" s="7">
        <v>22877</v>
      </c>
      <c r="F20" s="9">
        <v>150000</v>
      </c>
      <c r="G20" s="4">
        <v>150000</v>
      </c>
      <c r="H20" s="38">
        <v>150000</v>
      </c>
      <c r="I20" s="10">
        <v>2203</v>
      </c>
      <c r="J20" s="9">
        <v>500000</v>
      </c>
      <c r="K20" s="4">
        <v>150000</v>
      </c>
      <c r="L20" s="7">
        <v>150000</v>
      </c>
    </row>
    <row r="21" spans="1:12" ht="20.25">
      <c r="A21" s="39" t="s">
        <v>36</v>
      </c>
      <c r="B21" s="40"/>
      <c r="C21" s="41">
        <f aca="true" t="shared" si="0" ref="C21:L21">SUM(C5:C20)</f>
        <v>403984864</v>
      </c>
      <c r="D21" s="41">
        <f t="shared" si="0"/>
        <v>321131623</v>
      </c>
      <c r="E21" s="42">
        <f t="shared" si="0"/>
        <v>367145376</v>
      </c>
      <c r="F21" s="43">
        <f t="shared" si="0"/>
        <v>353200840</v>
      </c>
      <c r="G21" s="41">
        <f t="shared" si="0"/>
        <v>393602510</v>
      </c>
      <c r="H21" s="44">
        <f t="shared" si="0"/>
        <v>393602510</v>
      </c>
      <c r="I21" s="45">
        <f t="shared" si="0"/>
        <v>407400801</v>
      </c>
      <c r="J21" s="46">
        <f t="shared" si="0"/>
        <v>441844320</v>
      </c>
      <c r="K21" s="41">
        <f t="shared" si="0"/>
        <v>413767490</v>
      </c>
      <c r="L21" s="42">
        <f t="shared" si="0"/>
        <v>441947980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78958056</v>
      </c>
      <c r="D24" s="4">
        <v>99407223</v>
      </c>
      <c r="E24" s="7">
        <v>107781821</v>
      </c>
      <c r="F24" s="8">
        <v>121724550</v>
      </c>
      <c r="G24" s="4">
        <v>121344770</v>
      </c>
      <c r="H24" s="30">
        <v>121344770</v>
      </c>
      <c r="I24" s="10">
        <v>131378186</v>
      </c>
      <c r="J24" s="9">
        <v>143744860</v>
      </c>
      <c r="K24" s="4">
        <v>153765800</v>
      </c>
      <c r="L24" s="7">
        <v>165393910</v>
      </c>
    </row>
    <row r="25" spans="1:12" ht="12.75">
      <c r="A25" s="31" t="s">
        <v>39</v>
      </c>
      <c r="B25" s="29"/>
      <c r="C25" s="4">
        <v>17442540</v>
      </c>
      <c r="D25" s="4">
        <v>17631706</v>
      </c>
      <c r="E25" s="7">
        <v>20041006</v>
      </c>
      <c r="F25" s="9">
        <v>21657720</v>
      </c>
      <c r="G25" s="4">
        <v>21657720</v>
      </c>
      <c r="H25" s="7">
        <v>21657720</v>
      </c>
      <c r="I25" s="10">
        <v>21509842</v>
      </c>
      <c r="J25" s="9">
        <v>22957210</v>
      </c>
      <c r="K25" s="4">
        <v>24334630</v>
      </c>
      <c r="L25" s="7">
        <v>25794700</v>
      </c>
    </row>
    <row r="26" spans="1:12" ht="12.75">
      <c r="A26" s="31" t="s">
        <v>40</v>
      </c>
      <c r="B26" s="29" t="s">
        <v>41</v>
      </c>
      <c r="C26" s="4">
        <v>38918057</v>
      </c>
      <c r="D26" s="4">
        <v>43990841</v>
      </c>
      <c r="E26" s="7">
        <v>51121242</v>
      </c>
      <c r="F26" s="9">
        <v>46797670</v>
      </c>
      <c r="G26" s="4">
        <v>46797670</v>
      </c>
      <c r="H26" s="7">
        <v>46797670</v>
      </c>
      <c r="I26" s="10">
        <v>43051015</v>
      </c>
      <c r="J26" s="9">
        <v>46201600</v>
      </c>
      <c r="K26" s="4">
        <v>47587640</v>
      </c>
      <c r="L26" s="7">
        <v>49015280</v>
      </c>
    </row>
    <row r="27" spans="1:12" ht="12.75">
      <c r="A27" s="31" t="s">
        <v>42</v>
      </c>
      <c r="B27" s="29" t="s">
        <v>21</v>
      </c>
      <c r="C27" s="4">
        <v>39990330</v>
      </c>
      <c r="D27" s="4">
        <v>41263952</v>
      </c>
      <c r="E27" s="7">
        <v>50419344</v>
      </c>
      <c r="F27" s="8">
        <v>47306280</v>
      </c>
      <c r="G27" s="4">
        <v>54650530</v>
      </c>
      <c r="H27" s="30">
        <v>54650530</v>
      </c>
      <c r="I27" s="10">
        <v>52153515</v>
      </c>
      <c r="J27" s="9">
        <v>52290040</v>
      </c>
      <c r="K27" s="4">
        <v>55113730</v>
      </c>
      <c r="L27" s="7">
        <v>58089840</v>
      </c>
    </row>
    <row r="28" spans="1:12" ht="12.75">
      <c r="A28" s="31" t="s">
        <v>43</v>
      </c>
      <c r="B28" s="29"/>
      <c r="C28" s="4">
        <v>576526</v>
      </c>
      <c r="D28" s="4">
        <v>537243</v>
      </c>
      <c r="E28" s="7">
        <v>490496</v>
      </c>
      <c r="F28" s="9">
        <v>343000</v>
      </c>
      <c r="G28" s="4">
        <v>343000</v>
      </c>
      <c r="H28" s="7">
        <v>343000</v>
      </c>
      <c r="I28" s="10">
        <v>447469</v>
      </c>
      <c r="J28" s="9">
        <v>310190</v>
      </c>
      <c r="K28" s="4">
        <v>290190</v>
      </c>
      <c r="L28" s="7">
        <v>270190</v>
      </c>
    </row>
    <row r="29" spans="1:12" ht="12.75">
      <c r="A29" s="31" t="s">
        <v>44</v>
      </c>
      <c r="B29" s="29" t="s">
        <v>21</v>
      </c>
      <c r="C29" s="4">
        <v>43727155</v>
      </c>
      <c r="D29" s="4">
        <v>45758770</v>
      </c>
      <c r="E29" s="7">
        <v>47180522</v>
      </c>
      <c r="F29" s="8">
        <v>50729000</v>
      </c>
      <c r="G29" s="4">
        <v>51484260</v>
      </c>
      <c r="H29" s="30">
        <v>51484260</v>
      </c>
      <c r="I29" s="10">
        <v>51506479</v>
      </c>
      <c r="J29" s="9">
        <v>59531250</v>
      </c>
      <c r="K29" s="4">
        <v>64353280</v>
      </c>
      <c r="L29" s="7">
        <v>67712520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9418686</v>
      </c>
      <c r="F30" s="9">
        <v>10313130</v>
      </c>
      <c r="G30" s="4">
        <v>11051390</v>
      </c>
      <c r="H30" s="7">
        <v>11051390</v>
      </c>
      <c r="I30" s="10">
        <v>10033240</v>
      </c>
      <c r="J30" s="9">
        <v>10799570</v>
      </c>
      <c r="K30" s="4">
        <v>11376250</v>
      </c>
      <c r="L30" s="7">
        <v>11983610</v>
      </c>
    </row>
    <row r="31" spans="1:12" ht="12.75">
      <c r="A31" s="31" t="s">
        <v>47</v>
      </c>
      <c r="B31" s="29"/>
      <c r="C31" s="4">
        <v>28210831</v>
      </c>
      <c r="D31" s="4">
        <v>32887809</v>
      </c>
      <c r="E31" s="7">
        <v>66998053</v>
      </c>
      <c r="F31" s="8">
        <v>68075810</v>
      </c>
      <c r="G31" s="4">
        <v>107140970</v>
      </c>
      <c r="H31" s="30">
        <v>107140970</v>
      </c>
      <c r="I31" s="10">
        <v>101908038</v>
      </c>
      <c r="J31" s="9">
        <v>117535370</v>
      </c>
      <c r="K31" s="4">
        <v>70663180</v>
      </c>
      <c r="L31" s="7">
        <v>75621480</v>
      </c>
    </row>
    <row r="32" spans="1:12" ht="12.75">
      <c r="A32" s="31" t="s">
        <v>33</v>
      </c>
      <c r="B32" s="29"/>
      <c r="C32" s="4">
        <v>3865496</v>
      </c>
      <c r="D32" s="4">
        <v>4573684</v>
      </c>
      <c r="E32" s="7">
        <v>3321639</v>
      </c>
      <c r="F32" s="9">
        <v>3900600</v>
      </c>
      <c r="G32" s="4">
        <v>7451100</v>
      </c>
      <c r="H32" s="7">
        <v>7451100</v>
      </c>
      <c r="I32" s="10">
        <v>5285959</v>
      </c>
      <c r="J32" s="9">
        <v>5205530</v>
      </c>
      <c r="K32" s="4">
        <v>5318950</v>
      </c>
      <c r="L32" s="7">
        <v>5557540</v>
      </c>
    </row>
    <row r="33" spans="1:12" ht="12.75">
      <c r="A33" s="31" t="s">
        <v>48</v>
      </c>
      <c r="B33" s="29" t="s">
        <v>49</v>
      </c>
      <c r="C33" s="4">
        <v>89517393</v>
      </c>
      <c r="D33" s="4">
        <v>80122832</v>
      </c>
      <c r="E33" s="7">
        <v>33692172</v>
      </c>
      <c r="F33" s="8">
        <v>35501550</v>
      </c>
      <c r="G33" s="4">
        <v>36274610</v>
      </c>
      <c r="H33" s="7">
        <v>36274610</v>
      </c>
      <c r="I33" s="10">
        <v>35010607</v>
      </c>
      <c r="J33" s="9">
        <v>36234040</v>
      </c>
      <c r="K33" s="4">
        <v>38119270</v>
      </c>
      <c r="L33" s="7">
        <v>39981490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56608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341206384</v>
      </c>
      <c r="D35" s="41">
        <f aca="true" t="shared" si="1" ref="D35:L35">SUM(D24:D34)</f>
        <v>366174060</v>
      </c>
      <c r="E35" s="42">
        <f t="shared" si="1"/>
        <v>390464981</v>
      </c>
      <c r="F35" s="43">
        <f t="shared" si="1"/>
        <v>406349310</v>
      </c>
      <c r="G35" s="41">
        <f t="shared" si="1"/>
        <v>458196020</v>
      </c>
      <c r="H35" s="42">
        <f t="shared" si="1"/>
        <v>458196020</v>
      </c>
      <c r="I35" s="45">
        <f t="shared" si="1"/>
        <v>452340958</v>
      </c>
      <c r="J35" s="46">
        <f t="shared" si="1"/>
        <v>494809660</v>
      </c>
      <c r="K35" s="41">
        <f t="shared" si="1"/>
        <v>470922920</v>
      </c>
      <c r="L35" s="42">
        <f t="shared" si="1"/>
        <v>499420560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62778480</v>
      </c>
      <c r="D37" s="57">
        <f aca="true" t="shared" si="2" ref="D37:L37">+D21-D35</f>
        <v>-45042437</v>
      </c>
      <c r="E37" s="58">
        <f t="shared" si="2"/>
        <v>-23319605</v>
      </c>
      <c r="F37" s="59">
        <f t="shared" si="2"/>
        <v>-53148470</v>
      </c>
      <c r="G37" s="57">
        <f t="shared" si="2"/>
        <v>-64593510</v>
      </c>
      <c r="H37" s="58">
        <f t="shared" si="2"/>
        <v>-64593510</v>
      </c>
      <c r="I37" s="60">
        <f t="shared" si="2"/>
        <v>-44940157</v>
      </c>
      <c r="J37" s="61">
        <f t="shared" si="2"/>
        <v>-52965340</v>
      </c>
      <c r="K37" s="57">
        <f t="shared" si="2"/>
        <v>-57155430</v>
      </c>
      <c r="L37" s="58">
        <f t="shared" si="2"/>
        <v>-57472580</v>
      </c>
    </row>
    <row r="38" spans="1:12" ht="21" customHeight="1">
      <c r="A38" s="62" t="s">
        <v>53</v>
      </c>
      <c r="B38" s="37" t="s">
        <v>54</v>
      </c>
      <c r="C38" s="4">
        <v>65674184</v>
      </c>
      <c r="D38" s="4">
        <v>57024355</v>
      </c>
      <c r="E38" s="7">
        <v>39333472</v>
      </c>
      <c r="F38" s="9">
        <v>66648000</v>
      </c>
      <c r="G38" s="4">
        <v>67320460</v>
      </c>
      <c r="H38" s="7">
        <v>67320460</v>
      </c>
      <c r="I38" s="10">
        <v>56261441</v>
      </c>
      <c r="J38" s="9">
        <v>51409000</v>
      </c>
      <c r="K38" s="4">
        <v>57966250</v>
      </c>
      <c r="L38" s="7">
        <v>61167000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2690500</v>
      </c>
      <c r="H40" s="66">
        <v>2690500</v>
      </c>
      <c r="I40" s="10">
        <v>16123</v>
      </c>
      <c r="J40" s="67">
        <v>1661500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128452664</v>
      </c>
      <c r="D41" s="69">
        <f aca="true" t="shared" si="3" ref="D41:L41">SUM(D37:D40)</f>
        <v>11981918</v>
      </c>
      <c r="E41" s="70">
        <f t="shared" si="3"/>
        <v>16013867</v>
      </c>
      <c r="F41" s="71">
        <f t="shared" si="3"/>
        <v>13499530</v>
      </c>
      <c r="G41" s="69">
        <f t="shared" si="3"/>
        <v>5417450</v>
      </c>
      <c r="H41" s="70">
        <f t="shared" si="3"/>
        <v>5417450</v>
      </c>
      <c r="I41" s="72">
        <f t="shared" si="3"/>
        <v>11337407</v>
      </c>
      <c r="J41" s="73">
        <f t="shared" si="3"/>
        <v>105160</v>
      </c>
      <c r="K41" s="69">
        <f t="shared" si="3"/>
        <v>810820</v>
      </c>
      <c r="L41" s="70">
        <f t="shared" si="3"/>
        <v>3694420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128452664</v>
      </c>
      <c r="D43" s="79">
        <f aca="true" t="shared" si="4" ref="D43:L43">+D41-D42</f>
        <v>11981918</v>
      </c>
      <c r="E43" s="80">
        <f t="shared" si="4"/>
        <v>16013867</v>
      </c>
      <c r="F43" s="81">
        <f t="shared" si="4"/>
        <v>13499530</v>
      </c>
      <c r="G43" s="79">
        <f t="shared" si="4"/>
        <v>5417450</v>
      </c>
      <c r="H43" s="80">
        <f t="shared" si="4"/>
        <v>5417450</v>
      </c>
      <c r="I43" s="82">
        <f t="shared" si="4"/>
        <v>11337407</v>
      </c>
      <c r="J43" s="83">
        <f t="shared" si="4"/>
        <v>105160</v>
      </c>
      <c r="K43" s="79">
        <f t="shared" si="4"/>
        <v>810820</v>
      </c>
      <c r="L43" s="80">
        <f t="shared" si="4"/>
        <v>3694420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128452664</v>
      </c>
      <c r="D45" s="69">
        <f aca="true" t="shared" si="5" ref="D45:L45">SUM(D43:D44)</f>
        <v>11981918</v>
      </c>
      <c r="E45" s="70">
        <f t="shared" si="5"/>
        <v>16013867</v>
      </c>
      <c r="F45" s="71">
        <f t="shared" si="5"/>
        <v>13499530</v>
      </c>
      <c r="G45" s="69">
        <f t="shared" si="5"/>
        <v>5417450</v>
      </c>
      <c r="H45" s="70">
        <f t="shared" si="5"/>
        <v>5417450</v>
      </c>
      <c r="I45" s="72">
        <f t="shared" si="5"/>
        <v>11337407</v>
      </c>
      <c r="J45" s="73">
        <f t="shared" si="5"/>
        <v>105160</v>
      </c>
      <c r="K45" s="69">
        <f t="shared" si="5"/>
        <v>810820</v>
      </c>
      <c r="L45" s="70">
        <f t="shared" si="5"/>
        <v>3694420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128452664</v>
      </c>
      <c r="D47" s="89">
        <f aca="true" t="shared" si="6" ref="D47:L47">SUM(D45:D46)</f>
        <v>11981918</v>
      </c>
      <c r="E47" s="90">
        <f t="shared" si="6"/>
        <v>16013867</v>
      </c>
      <c r="F47" s="91">
        <f t="shared" si="6"/>
        <v>13499530</v>
      </c>
      <c r="G47" s="89">
        <f t="shared" si="6"/>
        <v>5417450</v>
      </c>
      <c r="H47" s="92">
        <f t="shared" si="6"/>
        <v>5417450</v>
      </c>
      <c r="I47" s="93">
        <f t="shared" si="6"/>
        <v>11337407</v>
      </c>
      <c r="J47" s="94">
        <f t="shared" si="6"/>
        <v>105160</v>
      </c>
      <c r="K47" s="89">
        <f t="shared" si="6"/>
        <v>810820</v>
      </c>
      <c r="L47" s="95">
        <f t="shared" si="6"/>
        <v>3694420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9722821</v>
      </c>
      <c r="D5" s="4">
        <v>9788938</v>
      </c>
      <c r="E5" s="5">
        <v>67942</v>
      </c>
      <c r="F5" s="6">
        <v>13849653</v>
      </c>
      <c r="G5" s="4">
        <v>18849653</v>
      </c>
      <c r="H5" s="7">
        <v>18849653</v>
      </c>
      <c r="I5" s="8">
        <v>12125009</v>
      </c>
      <c r="J5" s="6">
        <v>19980632</v>
      </c>
      <c r="K5" s="4">
        <v>21179472</v>
      </c>
      <c r="L5" s="7">
        <v>22450239</v>
      </c>
    </row>
    <row r="6" spans="1:12" ht="12.75">
      <c r="A6" s="28" t="s">
        <v>22</v>
      </c>
      <c r="B6" s="29" t="s">
        <v>21</v>
      </c>
      <c r="C6" s="4">
        <v>19167349</v>
      </c>
      <c r="D6" s="4">
        <v>18471840</v>
      </c>
      <c r="E6" s="7">
        <v>2384821</v>
      </c>
      <c r="F6" s="9">
        <v>25511585</v>
      </c>
      <c r="G6" s="4">
        <v>27511585</v>
      </c>
      <c r="H6" s="7">
        <v>27511585</v>
      </c>
      <c r="I6" s="30">
        <v>20243238</v>
      </c>
      <c r="J6" s="9">
        <v>31088093</v>
      </c>
      <c r="K6" s="4">
        <v>32953375</v>
      </c>
      <c r="L6" s="7">
        <v>34601046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1354411</v>
      </c>
      <c r="D9" s="4">
        <v>1417674</v>
      </c>
      <c r="E9" s="32">
        <v>123468</v>
      </c>
      <c r="F9" s="33">
        <v>1809490</v>
      </c>
      <c r="G9" s="34">
        <v>1802543</v>
      </c>
      <c r="H9" s="32">
        <v>1802543</v>
      </c>
      <c r="I9" s="35">
        <v>1782335</v>
      </c>
      <c r="J9" s="36">
        <v>1910279</v>
      </c>
      <c r="K9" s="34">
        <v>2024895</v>
      </c>
      <c r="L9" s="32">
        <v>2176763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247045</v>
      </c>
      <c r="D11" s="4">
        <v>228853</v>
      </c>
      <c r="E11" s="7">
        <v>0</v>
      </c>
      <c r="F11" s="9">
        <v>170836</v>
      </c>
      <c r="G11" s="4">
        <v>140836</v>
      </c>
      <c r="H11" s="7">
        <v>140836</v>
      </c>
      <c r="I11" s="10">
        <v>261926</v>
      </c>
      <c r="J11" s="9">
        <v>149286</v>
      </c>
      <c r="K11" s="4">
        <v>158243</v>
      </c>
      <c r="L11" s="7">
        <v>170111</v>
      </c>
    </row>
    <row r="12" spans="1:12" ht="12.75">
      <c r="A12" s="28" t="s">
        <v>27</v>
      </c>
      <c r="B12" s="37"/>
      <c r="C12" s="4">
        <v>3283879</v>
      </c>
      <c r="D12" s="4">
        <v>2176370</v>
      </c>
      <c r="E12" s="7">
        <v>56081</v>
      </c>
      <c r="F12" s="9">
        <v>1200000</v>
      </c>
      <c r="G12" s="4">
        <v>750000</v>
      </c>
      <c r="H12" s="7">
        <v>750000</v>
      </c>
      <c r="I12" s="10">
        <v>642226</v>
      </c>
      <c r="J12" s="9">
        <v>750000</v>
      </c>
      <c r="K12" s="4">
        <v>795000</v>
      </c>
      <c r="L12" s="7">
        <v>854625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158592</v>
      </c>
      <c r="F13" s="9">
        <v>0</v>
      </c>
      <c r="G13" s="4">
        <v>0</v>
      </c>
      <c r="H13" s="7">
        <v>0</v>
      </c>
      <c r="I13" s="10">
        <v>1378836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25037292</v>
      </c>
      <c r="D15" s="4">
        <v>32663186</v>
      </c>
      <c r="E15" s="7">
        <v>49444</v>
      </c>
      <c r="F15" s="9">
        <v>5000000</v>
      </c>
      <c r="G15" s="4">
        <v>8503156</v>
      </c>
      <c r="H15" s="7">
        <v>8503156</v>
      </c>
      <c r="I15" s="10">
        <v>426689</v>
      </c>
      <c r="J15" s="9">
        <v>1503156</v>
      </c>
      <c r="K15" s="4">
        <v>1593346</v>
      </c>
      <c r="L15" s="7">
        <v>1712846</v>
      </c>
    </row>
    <row r="16" spans="1:12" ht="12.75">
      <c r="A16" s="28" t="s">
        <v>31</v>
      </c>
      <c r="B16" s="37"/>
      <c r="C16" s="4">
        <v>2070427</v>
      </c>
      <c r="D16" s="4">
        <v>1923226</v>
      </c>
      <c r="E16" s="7">
        <v>103533</v>
      </c>
      <c r="F16" s="9">
        <v>2881068</v>
      </c>
      <c r="G16" s="4">
        <v>2881068</v>
      </c>
      <c r="H16" s="7">
        <v>2881068</v>
      </c>
      <c r="I16" s="10">
        <v>1563309</v>
      </c>
      <c r="J16" s="9">
        <v>3122112</v>
      </c>
      <c r="K16" s="4">
        <v>3309442</v>
      </c>
      <c r="L16" s="7">
        <v>3557646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44680000</v>
      </c>
      <c r="D18" s="4">
        <v>71384058</v>
      </c>
      <c r="E18" s="7">
        <v>5111643</v>
      </c>
      <c r="F18" s="9">
        <v>76672000</v>
      </c>
      <c r="G18" s="4">
        <v>76672000</v>
      </c>
      <c r="H18" s="7">
        <v>76672000</v>
      </c>
      <c r="I18" s="10">
        <v>76798006</v>
      </c>
      <c r="J18" s="9">
        <v>85379000</v>
      </c>
      <c r="K18" s="4">
        <v>88010000</v>
      </c>
      <c r="L18" s="7">
        <v>93115000</v>
      </c>
    </row>
    <row r="19" spans="1:12" ht="12.75">
      <c r="A19" s="28" t="s">
        <v>34</v>
      </c>
      <c r="B19" s="37" t="s">
        <v>21</v>
      </c>
      <c r="C19" s="4">
        <v>1380726</v>
      </c>
      <c r="D19" s="4">
        <v>4178501</v>
      </c>
      <c r="E19" s="32">
        <v>693081</v>
      </c>
      <c r="F19" s="33">
        <v>1126004</v>
      </c>
      <c r="G19" s="34">
        <v>6924644</v>
      </c>
      <c r="H19" s="32">
        <v>6924644</v>
      </c>
      <c r="I19" s="35">
        <v>1390546</v>
      </c>
      <c r="J19" s="36">
        <v>1094731</v>
      </c>
      <c r="K19" s="34">
        <v>1160413</v>
      </c>
      <c r="L19" s="32">
        <v>1247444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106943950</v>
      </c>
      <c r="D21" s="41">
        <f t="shared" si="0"/>
        <v>142232646</v>
      </c>
      <c r="E21" s="42">
        <f t="shared" si="0"/>
        <v>8748605</v>
      </c>
      <c r="F21" s="43">
        <f t="shared" si="0"/>
        <v>128220636</v>
      </c>
      <c r="G21" s="41">
        <f t="shared" si="0"/>
        <v>144035485</v>
      </c>
      <c r="H21" s="44">
        <f t="shared" si="0"/>
        <v>144035485</v>
      </c>
      <c r="I21" s="45">
        <f t="shared" si="0"/>
        <v>116612120</v>
      </c>
      <c r="J21" s="46">
        <f t="shared" si="0"/>
        <v>144977289</v>
      </c>
      <c r="K21" s="41">
        <f t="shared" si="0"/>
        <v>151184186</v>
      </c>
      <c r="L21" s="42">
        <f t="shared" si="0"/>
        <v>159885720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24982178</v>
      </c>
      <c r="D24" s="4">
        <v>33194693</v>
      </c>
      <c r="E24" s="7">
        <v>3145648</v>
      </c>
      <c r="F24" s="8">
        <v>48579872</v>
      </c>
      <c r="G24" s="4">
        <v>52355246</v>
      </c>
      <c r="H24" s="30">
        <v>52355246</v>
      </c>
      <c r="I24" s="10">
        <v>53928601</v>
      </c>
      <c r="J24" s="9">
        <v>53417774</v>
      </c>
      <c r="K24" s="4">
        <v>57424104</v>
      </c>
      <c r="L24" s="7">
        <v>61730929</v>
      </c>
    </row>
    <row r="25" spans="1:12" ht="12.75">
      <c r="A25" s="31" t="s">
        <v>39</v>
      </c>
      <c r="B25" s="29"/>
      <c r="C25" s="4">
        <v>3168002</v>
      </c>
      <c r="D25" s="4">
        <v>6440619</v>
      </c>
      <c r="E25" s="7">
        <v>1947124</v>
      </c>
      <c r="F25" s="9">
        <v>7885706</v>
      </c>
      <c r="G25" s="4">
        <v>8809675</v>
      </c>
      <c r="H25" s="7">
        <v>8809675</v>
      </c>
      <c r="I25" s="10">
        <v>8727127</v>
      </c>
      <c r="J25" s="9">
        <v>9298708</v>
      </c>
      <c r="K25" s="4">
        <v>9996111</v>
      </c>
      <c r="L25" s="7">
        <v>10745821</v>
      </c>
    </row>
    <row r="26" spans="1:12" ht="12.75">
      <c r="A26" s="31" t="s">
        <v>40</v>
      </c>
      <c r="B26" s="29" t="s">
        <v>41</v>
      </c>
      <c r="C26" s="4">
        <v>0</v>
      </c>
      <c r="D26" s="4">
        <v>0</v>
      </c>
      <c r="E26" s="7">
        <v>0</v>
      </c>
      <c r="F26" s="9">
        <v>2300000</v>
      </c>
      <c r="G26" s="4">
        <v>900000</v>
      </c>
      <c r="H26" s="7">
        <v>900000</v>
      </c>
      <c r="I26" s="10">
        <v>189625</v>
      </c>
      <c r="J26" s="9">
        <v>3900000</v>
      </c>
      <c r="K26" s="4">
        <v>4192500</v>
      </c>
      <c r="L26" s="7">
        <v>4506938</v>
      </c>
    </row>
    <row r="27" spans="1:12" ht="12.75">
      <c r="A27" s="31" t="s">
        <v>42</v>
      </c>
      <c r="B27" s="29" t="s">
        <v>21</v>
      </c>
      <c r="C27" s="4">
        <v>5808482</v>
      </c>
      <c r="D27" s="4">
        <v>14400000</v>
      </c>
      <c r="E27" s="7">
        <v>15023373</v>
      </c>
      <c r="F27" s="8">
        <v>5252206</v>
      </c>
      <c r="G27" s="4">
        <v>5252206</v>
      </c>
      <c r="H27" s="30">
        <v>5252206</v>
      </c>
      <c r="I27" s="10">
        <v>17488901</v>
      </c>
      <c r="J27" s="9">
        <v>10144965</v>
      </c>
      <c r="K27" s="4">
        <v>10587059</v>
      </c>
      <c r="L27" s="7">
        <v>11381089</v>
      </c>
    </row>
    <row r="28" spans="1:12" ht="12.75">
      <c r="A28" s="31" t="s">
        <v>43</v>
      </c>
      <c r="B28" s="29"/>
      <c r="C28" s="4">
        <v>0</v>
      </c>
      <c r="D28" s="4">
        <v>0</v>
      </c>
      <c r="E28" s="7">
        <v>0</v>
      </c>
      <c r="F28" s="9">
        <v>0</v>
      </c>
      <c r="G28" s="4">
        <v>0</v>
      </c>
      <c r="H28" s="7">
        <v>0</v>
      </c>
      <c r="I28" s="10">
        <v>341816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19079101</v>
      </c>
      <c r="D29" s="4">
        <v>20223309</v>
      </c>
      <c r="E29" s="7">
        <v>1844578</v>
      </c>
      <c r="F29" s="8">
        <v>24500000</v>
      </c>
      <c r="G29" s="4">
        <v>24500000</v>
      </c>
      <c r="H29" s="30">
        <v>24500000</v>
      </c>
      <c r="I29" s="10">
        <v>22302722</v>
      </c>
      <c r="J29" s="9">
        <v>26705000</v>
      </c>
      <c r="K29" s="4">
        <v>28707875</v>
      </c>
      <c r="L29" s="7">
        <v>30860965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314543</v>
      </c>
      <c r="F30" s="9">
        <v>1252125</v>
      </c>
      <c r="G30" s="4">
        <v>1712125</v>
      </c>
      <c r="H30" s="7">
        <v>1712125</v>
      </c>
      <c r="I30" s="10">
        <v>2509638</v>
      </c>
      <c r="J30" s="9">
        <v>2227100</v>
      </c>
      <c r="K30" s="4">
        <v>2394133</v>
      </c>
      <c r="L30" s="7">
        <v>2573694</v>
      </c>
    </row>
    <row r="31" spans="1:12" ht="12.75">
      <c r="A31" s="31" t="s">
        <v>47</v>
      </c>
      <c r="B31" s="29"/>
      <c r="C31" s="4">
        <v>2159221</v>
      </c>
      <c r="D31" s="4">
        <v>3230615</v>
      </c>
      <c r="E31" s="7">
        <v>2950910</v>
      </c>
      <c r="F31" s="8">
        <v>18093590</v>
      </c>
      <c r="G31" s="4">
        <v>22661964</v>
      </c>
      <c r="H31" s="30">
        <v>22661964</v>
      </c>
      <c r="I31" s="10">
        <v>23655832</v>
      </c>
      <c r="J31" s="9">
        <v>17967000</v>
      </c>
      <c r="K31" s="4">
        <v>19504413</v>
      </c>
      <c r="L31" s="7">
        <v>20967251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52336028</v>
      </c>
      <c r="D33" s="4">
        <v>77639000</v>
      </c>
      <c r="E33" s="7">
        <v>941239</v>
      </c>
      <c r="F33" s="8">
        <v>16865780</v>
      </c>
      <c r="G33" s="4">
        <v>23242099</v>
      </c>
      <c r="H33" s="7">
        <v>23242099</v>
      </c>
      <c r="I33" s="10">
        <v>24926930</v>
      </c>
      <c r="J33" s="9">
        <v>18041736</v>
      </c>
      <c r="K33" s="4">
        <v>19424967</v>
      </c>
      <c r="L33" s="7">
        <v>20864516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107533012</v>
      </c>
      <c r="D35" s="41">
        <f aca="true" t="shared" si="1" ref="D35:L35">SUM(D24:D34)</f>
        <v>155128236</v>
      </c>
      <c r="E35" s="42">
        <f t="shared" si="1"/>
        <v>26167415</v>
      </c>
      <c r="F35" s="43">
        <f t="shared" si="1"/>
        <v>124729279</v>
      </c>
      <c r="G35" s="41">
        <f t="shared" si="1"/>
        <v>139433315</v>
      </c>
      <c r="H35" s="42">
        <f t="shared" si="1"/>
        <v>139433315</v>
      </c>
      <c r="I35" s="45">
        <f t="shared" si="1"/>
        <v>154071192</v>
      </c>
      <c r="J35" s="46">
        <f t="shared" si="1"/>
        <v>141702283</v>
      </c>
      <c r="K35" s="41">
        <f t="shared" si="1"/>
        <v>152231162</v>
      </c>
      <c r="L35" s="42">
        <f t="shared" si="1"/>
        <v>163631203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-589062</v>
      </c>
      <c r="D37" s="57">
        <f aca="true" t="shared" si="2" ref="D37:L37">+D21-D35</f>
        <v>-12895590</v>
      </c>
      <c r="E37" s="58">
        <f t="shared" si="2"/>
        <v>-17418810</v>
      </c>
      <c r="F37" s="59">
        <f t="shared" si="2"/>
        <v>3491357</v>
      </c>
      <c r="G37" s="57">
        <f t="shared" si="2"/>
        <v>4602170</v>
      </c>
      <c r="H37" s="58">
        <f t="shared" si="2"/>
        <v>4602170</v>
      </c>
      <c r="I37" s="60">
        <f t="shared" si="2"/>
        <v>-37459072</v>
      </c>
      <c r="J37" s="61">
        <f t="shared" si="2"/>
        <v>3275006</v>
      </c>
      <c r="K37" s="57">
        <f t="shared" si="2"/>
        <v>-1046976</v>
      </c>
      <c r="L37" s="58">
        <f t="shared" si="2"/>
        <v>-3745483</v>
      </c>
    </row>
    <row r="38" spans="1:12" ht="21" customHeight="1">
      <c r="A38" s="62" t="s">
        <v>53</v>
      </c>
      <c r="B38" s="37" t="s">
        <v>54</v>
      </c>
      <c r="C38" s="4">
        <v>21022359</v>
      </c>
      <c r="D38" s="4">
        <v>37399000</v>
      </c>
      <c r="E38" s="7">
        <v>8000000</v>
      </c>
      <c r="F38" s="9">
        <v>32749000</v>
      </c>
      <c r="G38" s="4">
        <v>32749000</v>
      </c>
      <c r="H38" s="7">
        <v>32749000</v>
      </c>
      <c r="I38" s="10">
        <v>36749000</v>
      </c>
      <c r="J38" s="9">
        <v>33033000</v>
      </c>
      <c r="K38" s="4">
        <v>33820000</v>
      </c>
      <c r="L38" s="7">
        <v>34951000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20433297</v>
      </c>
      <c r="D41" s="69">
        <f aca="true" t="shared" si="3" ref="D41:L41">SUM(D37:D40)</f>
        <v>24503410</v>
      </c>
      <c r="E41" s="70">
        <f t="shared" si="3"/>
        <v>-9418810</v>
      </c>
      <c r="F41" s="71">
        <f t="shared" si="3"/>
        <v>36240357</v>
      </c>
      <c r="G41" s="69">
        <f t="shared" si="3"/>
        <v>37351170</v>
      </c>
      <c r="H41" s="70">
        <f t="shared" si="3"/>
        <v>37351170</v>
      </c>
      <c r="I41" s="72">
        <f t="shared" si="3"/>
        <v>-710072</v>
      </c>
      <c r="J41" s="73">
        <f t="shared" si="3"/>
        <v>36308006</v>
      </c>
      <c r="K41" s="69">
        <f t="shared" si="3"/>
        <v>32773024</v>
      </c>
      <c r="L41" s="70">
        <f t="shared" si="3"/>
        <v>31205517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20433297</v>
      </c>
      <c r="D43" s="79">
        <f aca="true" t="shared" si="4" ref="D43:L43">+D41-D42</f>
        <v>24503410</v>
      </c>
      <c r="E43" s="80">
        <f t="shared" si="4"/>
        <v>-9418810</v>
      </c>
      <c r="F43" s="81">
        <f t="shared" si="4"/>
        <v>36240357</v>
      </c>
      <c r="G43" s="79">
        <f t="shared" si="4"/>
        <v>37351170</v>
      </c>
      <c r="H43" s="80">
        <f t="shared" si="4"/>
        <v>37351170</v>
      </c>
      <c r="I43" s="82">
        <f t="shared" si="4"/>
        <v>-710072</v>
      </c>
      <c r="J43" s="83">
        <f t="shared" si="4"/>
        <v>36308006</v>
      </c>
      <c r="K43" s="79">
        <f t="shared" si="4"/>
        <v>32773024</v>
      </c>
      <c r="L43" s="80">
        <f t="shared" si="4"/>
        <v>31205517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20433297</v>
      </c>
      <c r="D45" s="69">
        <f aca="true" t="shared" si="5" ref="D45:L45">SUM(D43:D44)</f>
        <v>24503410</v>
      </c>
      <c r="E45" s="70">
        <f t="shared" si="5"/>
        <v>-9418810</v>
      </c>
      <c r="F45" s="71">
        <f t="shared" si="5"/>
        <v>36240357</v>
      </c>
      <c r="G45" s="69">
        <f t="shared" si="5"/>
        <v>37351170</v>
      </c>
      <c r="H45" s="70">
        <f t="shared" si="5"/>
        <v>37351170</v>
      </c>
      <c r="I45" s="72">
        <f t="shared" si="5"/>
        <v>-710072</v>
      </c>
      <c r="J45" s="73">
        <f t="shared" si="5"/>
        <v>36308006</v>
      </c>
      <c r="K45" s="69">
        <f t="shared" si="5"/>
        <v>32773024</v>
      </c>
      <c r="L45" s="70">
        <f t="shared" si="5"/>
        <v>31205517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20433297</v>
      </c>
      <c r="D47" s="89">
        <f aca="true" t="shared" si="6" ref="D47:L47">SUM(D45:D46)</f>
        <v>24503410</v>
      </c>
      <c r="E47" s="90">
        <f t="shared" si="6"/>
        <v>-9418810</v>
      </c>
      <c r="F47" s="91">
        <f t="shared" si="6"/>
        <v>36240357</v>
      </c>
      <c r="G47" s="89">
        <f t="shared" si="6"/>
        <v>37351170</v>
      </c>
      <c r="H47" s="92">
        <f t="shared" si="6"/>
        <v>37351170</v>
      </c>
      <c r="I47" s="93">
        <f t="shared" si="6"/>
        <v>-710072</v>
      </c>
      <c r="J47" s="94">
        <f t="shared" si="6"/>
        <v>36308006</v>
      </c>
      <c r="K47" s="89">
        <f t="shared" si="6"/>
        <v>32773024</v>
      </c>
      <c r="L47" s="95">
        <f t="shared" si="6"/>
        <v>31205517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12818075</v>
      </c>
      <c r="D5" s="4">
        <v>18834654</v>
      </c>
      <c r="E5" s="5">
        <v>20776805</v>
      </c>
      <c r="F5" s="6">
        <v>21032640</v>
      </c>
      <c r="G5" s="4">
        <v>23914227</v>
      </c>
      <c r="H5" s="7">
        <v>23914227</v>
      </c>
      <c r="I5" s="8">
        <v>24642675</v>
      </c>
      <c r="J5" s="6">
        <v>28550000</v>
      </c>
      <c r="K5" s="4">
        <v>30091699</v>
      </c>
      <c r="L5" s="7">
        <v>31716651</v>
      </c>
    </row>
    <row r="6" spans="1:12" ht="12.75">
      <c r="A6" s="28" t="s">
        <v>22</v>
      </c>
      <c r="B6" s="29" t="s">
        <v>21</v>
      </c>
      <c r="C6" s="4">
        <v>7340362</v>
      </c>
      <c r="D6" s="4">
        <v>8594655</v>
      </c>
      <c r="E6" s="7">
        <v>10163644</v>
      </c>
      <c r="F6" s="9">
        <v>14987000</v>
      </c>
      <c r="G6" s="4">
        <v>13487000</v>
      </c>
      <c r="H6" s="7">
        <v>13487000</v>
      </c>
      <c r="I6" s="30">
        <v>13172200</v>
      </c>
      <c r="J6" s="9">
        <v>16000000</v>
      </c>
      <c r="K6" s="4">
        <v>16864000</v>
      </c>
      <c r="L6" s="7">
        <v>17774656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623982</v>
      </c>
      <c r="D9" s="4">
        <v>734488</v>
      </c>
      <c r="E9" s="32">
        <v>-80914</v>
      </c>
      <c r="F9" s="33">
        <v>739342</v>
      </c>
      <c r="G9" s="34">
        <v>739472</v>
      </c>
      <c r="H9" s="32">
        <v>739472</v>
      </c>
      <c r="I9" s="35">
        <v>839614</v>
      </c>
      <c r="J9" s="36">
        <v>820000</v>
      </c>
      <c r="K9" s="34">
        <v>864280</v>
      </c>
      <c r="L9" s="32">
        <v>910952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599329</v>
      </c>
      <c r="D11" s="4">
        <v>677768</v>
      </c>
      <c r="E11" s="7">
        <v>239649</v>
      </c>
      <c r="F11" s="9">
        <v>906340</v>
      </c>
      <c r="G11" s="4">
        <v>906340</v>
      </c>
      <c r="H11" s="7">
        <v>906340</v>
      </c>
      <c r="I11" s="10">
        <v>1209288</v>
      </c>
      <c r="J11" s="9">
        <v>1200000</v>
      </c>
      <c r="K11" s="4">
        <v>1264800</v>
      </c>
      <c r="L11" s="7">
        <v>1333099</v>
      </c>
    </row>
    <row r="12" spans="1:12" ht="12.75">
      <c r="A12" s="28" t="s">
        <v>27</v>
      </c>
      <c r="B12" s="37"/>
      <c r="C12" s="4">
        <v>2077040</v>
      </c>
      <c r="D12" s="4">
        <v>663980</v>
      </c>
      <c r="E12" s="7">
        <v>834708</v>
      </c>
      <c r="F12" s="9">
        <v>1300000</v>
      </c>
      <c r="G12" s="4">
        <v>900000</v>
      </c>
      <c r="H12" s="7">
        <v>900000</v>
      </c>
      <c r="I12" s="10">
        <v>1465627</v>
      </c>
      <c r="J12" s="9">
        <v>1300000</v>
      </c>
      <c r="K12" s="4">
        <v>1370200</v>
      </c>
      <c r="L12" s="7">
        <v>1444191</v>
      </c>
    </row>
    <row r="13" spans="1:12" ht="12.75">
      <c r="A13" s="28" t="s">
        <v>28</v>
      </c>
      <c r="B13" s="37"/>
      <c r="C13" s="4">
        <v>1718217</v>
      </c>
      <c r="D13" s="4">
        <v>1895671</v>
      </c>
      <c r="E13" s="7">
        <v>2881634</v>
      </c>
      <c r="F13" s="9">
        <v>900000</v>
      </c>
      <c r="G13" s="4">
        <v>1300000</v>
      </c>
      <c r="H13" s="7">
        <v>1300000</v>
      </c>
      <c r="I13" s="10">
        <v>1324803</v>
      </c>
      <c r="J13" s="9">
        <v>1400000</v>
      </c>
      <c r="K13" s="4">
        <v>1475600</v>
      </c>
      <c r="L13" s="7">
        <v>1555282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17070</v>
      </c>
      <c r="F15" s="9">
        <v>77897</v>
      </c>
      <c r="G15" s="4">
        <v>14897</v>
      </c>
      <c r="H15" s="7">
        <v>14897</v>
      </c>
      <c r="I15" s="10">
        <v>181676</v>
      </c>
      <c r="J15" s="9">
        <v>17000</v>
      </c>
      <c r="K15" s="4">
        <v>17918</v>
      </c>
      <c r="L15" s="7">
        <v>18886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3649</v>
      </c>
      <c r="F16" s="9">
        <v>3585</v>
      </c>
      <c r="G16" s="4">
        <v>33585</v>
      </c>
      <c r="H16" s="7">
        <v>33585</v>
      </c>
      <c r="I16" s="10">
        <v>87010176</v>
      </c>
      <c r="J16" s="9">
        <v>40000</v>
      </c>
      <c r="K16" s="4">
        <v>42160</v>
      </c>
      <c r="L16" s="7">
        <v>44437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86872188</v>
      </c>
      <c r="D18" s="4">
        <v>85421503</v>
      </c>
      <c r="E18" s="7">
        <v>89289155</v>
      </c>
      <c r="F18" s="9">
        <v>96395000</v>
      </c>
      <c r="G18" s="4">
        <v>96395000</v>
      </c>
      <c r="H18" s="7">
        <v>96395000</v>
      </c>
      <c r="I18" s="10">
        <v>6025970</v>
      </c>
      <c r="J18" s="9">
        <v>106697000</v>
      </c>
      <c r="K18" s="4">
        <v>111626000</v>
      </c>
      <c r="L18" s="7">
        <v>117088000</v>
      </c>
    </row>
    <row r="19" spans="1:12" ht="12.75">
      <c r="A19" s="28" t="s">
        <v>34</v>
      </c>
      <c r="B19" s="37" t="s">
        <v>21</v>
      </c>
      <c r="C19" s="4">
        <v>4853151</v>
      </c>
      <c r="D19" s="4">
        <v>620358</v>
      </c>
      <c r="E19" s="32">
        <v>467965</v>
      </c>
      <c r="F19" s="33">
        <v>344000</v>
      </c>
      <c r="G19" s="34">
        <v>344000</v>
      </c>
      <c r="H19" s="32">
        <v>344000</v>
      </c>
      <c r="I19" s="35">
        <v>259762</v>
      </c>
      <c r="J19" s="36">
        <v>399000</v>
      </c>
      <c r="K19" s="34">
        <v>420546</v>
      </c>
      <c r="L19" s="32">
        <v>443255</v>
      </c>
    </row>
    <row r="20" spans="1:12" ht="12.75">
      <c r="A20" s="28" t="s">
        <v>35</v>
      </c>
      <c r="B20" s="37"/>
      <c r="C20" s="4">
        <v>367823</v>
      </c>
      <c r="D20" s="4">
        <v>863377</v>
      </c>
      <c r="E20" s="7">
        <v>-229866</v>
      </c>
      <c r="F20" s="9">
        <v>0</v>
      </c>
      <c r="G20" s="4">
        <v>313859</v>
      </c>
      <c r="H20" s="38">
        <v>313859</v>
      </c>
      <c r="I20" s="10">
        <v>291594</v>
      </c>
      <c r="J20" s="9">
        <v>350000</v>
      </c>
      <c r="K20" s="4">
        <v>368900</v>
      </c>
      <c r="L20" s="7">
        <v>388821</v>
      </c>
    </row>
    <row r="21" spans="1:12" ht="20.25">
      <c r="A21" s="39" t="s">
        <v>36</v>
      </c>
      <c r="B21" s="40"/>
      <c r="C21" s="41">
        <f aca="true" t="shared" si="0" ref="C21:L21">SUM(C5:C20)</f>
        <v>117270167</v>
      </c>
      <c r="D21" s="41">
        <f t="shared" si="0"/>
        <v>118306454</v>
      </c>
      <c r="E21" s="42">
        <f t="shared" si="0"/>
        <v>124363499</v>
      </c>
      <c r="F21" s="43">
        <f t="shared" si="0"/>
        <v>136685804</v>
      </c>
      <c r="G21" s="41">
        <f t="shared" si="0"/>
        <v>138348380</v>
      </c>
      <c r="H21" s="44">
        <f t="shared" si="0"/>
        <v>138348380</v>
      </c>
      <c r="I21" s="45">
        <f t="shared" si="0"/>
        <v>136423385</v>
      </c>
      <c r="J21" s="46">
        <f t="shared" si="0"/>
        <v>156773000</v>
      </c>
      <c r="K21" s="41">
        <f t="shared" si="0"/>
        <v>164406103</v>
      </c>
      <c r="L21" s="42">
        <f t="shared" si="0"/>
        <v>172718230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37327577</v>
      </c>
      <c r="D24" s="4">
        <v>40336968</v>
      </c>
      <c r="E24" s="7">
        <v>45703794</v>
      </c>
      <c r="F24" s="8">
        <v>43052417</v>
      </c>
      <c r="G24" s="4">
        <v>43730732</v>
      </c>
      <c r="H24" s="30">
        <v>43730732</v>
      </c>
      <c r="I24" s="10">
        <v>47515317</v>
      </c>
      <c r="J24" s="9">
        <v>55422926</v>
      </c>
      <c r="K24" s="4">
        <v>58415766</v>
      </c>
      <c r="L24" s="7">
        <v>61570212</v>
      </c>
    </row>
    <row r="25" spans="1:12" ht="12.75">
      <c r="A25" s="31" t="s">
        <v>39</v>
      </c>
      <c r="B25" s="29"/>
      <c r="C25" s="4">
        <v>7895971</v>
      </c>
      <c r="D25" s="4">
        <v>8044661</v>
      </c>
      <c r="E25" s="7">
        <v>8973445</v>
      </c>
      <c r="F25" s="9">
        <v>10198668</v>
      </c>
      <c r="G25" s="4">
        <v>9399487</v>
      </c>
      <c r="H25" s="7">
        <v>9399487</v>
      </c>
      <c r="I25" s="10">
        <v>9421809</v>
      </c>
      <c r="J25" s="9">
        <v>9623491</v>
      </c>
      <c r="K25" s="4">
        <v>10143155</v>
      </c>
      <c r="L25" s="7">
        <v>10690890</v>
      </c>
    </row>
    <row r="26" spans="1:12" ht="12.75">
      <c r="A26" s="31" t="s">
        <v>40</v>
      </c>
      <c r="B26" s="29" t="s">
        <v>41</v>
      </c>
      <c r="C26" s="4">
        <v>5580123</v>
      </c>
      <c r="D26" s="4">
        <v>4379239</v>
      </c>
      <c r="E26" s="7">
        <v>3058084</v>
      </c>
      <c r="F26" s="9">
        <v>3500001</v>
      </c>
      <c r="G26" s="4">
        <v>3500000</v>
      </c>
      <c r="H26" s="7">
        <v>3500000</v>
      </c>
      <c r="I26" s="10">
        <v>1560115</v>
      </c>
      <c r="J26" s="9">
        <v>4000000</v>
      </c>
      <c r="K26" s="4">
        <v>4216000</v>
      </c>
      <c r="L26" s="7">
        <v>4443664</v>
      </c>
    </row>
    <row r="27" spans="1:12" ht="12.75">
      <c r="A27" s="31" t="s">
        <v>42</v>
      </c>
      <c r="B27" s="29" t="s">
        <v>21</v>
      </c>
      <c r="C27" s="4">
        <v>9065593</v>
      </c>
      <c r="D27" s="4">
        <v>12164993</v>
      </c>
      <c r="E27" s="7">
        <v>14485529</v>
      </c>
      <c r="F27" s="8">
        <v>13000000</v>
      </c>
      <c r="G27" s="4">
        <v>13000000</v>
      </c>
      <c r="H27" s="30">
        <v>13000000</v>
      </c>
      <c r="I27" s="10">
        <v>17396818</v>
      </c>
      <c r="J27" s="9">
        <v>14000000</v>
      </c>
      <c r="K27" s="4">
        <v>14756000</v>
      </c>
      <c r="L27" s="7">
        <v>15552825</v>
      </c>
    </row>
    <row r="28" spans="1:12" ht="12.75">
      <c r="A28" s="31" t="s">
        <v>43</v>
      </c>
      <c r="B28" s="29"/>
      <c r="C28" s="4">
        <v>0</v>
      </c>
      <c r="D28" s="4">
        <v>0</v>
      </c>
      <c r="E28" s="7">
        <v>138267</v>
      </c>
      <c r="F28" s="9">
        <v>0</v>
      </c>
      <c r="G28" s="4">
        <v>0</v>
      </c>
      <c r="H28" s="7">
        <v>0</v>
      </c>
      <c r="I28" s="10">
        <v>111224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9379505</v>
      </c>
      <c r="D29" s="4">
        <v>12721485</v>
      </c>
      <c r="E29" s="7">
        <v>11075818</v>
      </c>
      <c r="F29" s="8">
        <v>12000000</v>
      </c>
      <c r="G29" s="4">
        <v>12000000</v>
      </c>
      <c r="H29" s="30">
        <v>12000000</v>
      </c>
      <c r="I29" s="10">
        <v>10707762</v>
      </c>
      <c r="J29" s="9">
        <v>13000000</v>
      </c>
      <c r="K29" s="4">
        <v>13702000</v>
      </c>
      <c r="L29" s="7">
        <v>14441908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3120757</v>
      </c>
      <c r="F30" s="9">
        <v>9150000</v>
      </c>
      <c r="G30" s="4">
        <v>2771780</v>
      </c>
      <c r="H30" s="7">
        <v>2771780</v>
      </c>
      <c r="I30" s="10">
        <v>2355410</v>
      </c>
      <c r="J30" s="9">
        <v>1310000</v>
      </c>
      <c r="K30" s="4">
        <v>1380740</v>
      </c>
      <c r="L30" s="7">
        <v>1455300</v>
      </c>
    </row>
    <row r="31" spans="1:12" ht="12.75">
      <c r="A31" s="31" t="s">
        <v>47</v>
      </c>
      <c r="B31" s="29"/>
      <c r="C31" s="4">
        <v>6344381</v>
      </c>
      <c r="D31" s="4">
        <v>10071934</v>
      </c>
      <c r="E31" s="7">
        <v>27705705</v>
      </c>
      <c r="F31" s="8">
        <v>25630000</v>
      </c>
      <c r="G31" s="4">
        <v>60852288</v>
      </c>
      <c r="H31" s="30">
        <v>60852288</v>
      </c>
      <c r="I31" s="10">
        <v>42351769</v>
      </c>
      <c r="J31" s="9">
        <v>40267592</v>
      </c>
      <c r="K31" s="4">
        <v>42442043</v>
      </c>
      <c r="L31" s="7">
        <v>44733911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23653</v>
      </c>
      <c r="F32" s="9">
        <v>1500000</v>
      </c>
      <c r="G32" s="4">
        <v>1500000</v>
      </c>
      <c r="H32" s="7">
        <v>1500000</v>
      </c>
      <c r="I32" s="10">
        <v>696920</v>
      </c>
      <c r="J32" s="9">
        <v>1750000</v>
      </c>
      <c r="K32" s="4">
        <v>1844500</v>
      </c>
      <c r="L32" s="7">
        <v>1944103</v>
      </c>
    </row>
    <row r="33" spans="1:12" ht="12.75">
      <c r="A33" s="31" t="s">
        <v>48</v>
      </c>
      <c r="B33" s="29" t="s">
        <v>49</v>
      </c>
      <c r="C33" s="4">
        <v>50773170</v>
      </c>
      <c r="D33" s="4">
        <v>56302354</v>
      </c>
      <c r="E33" s="7">
        <v>20765574</v>
      </c>
      <c r="F33" s="8">
        <v>20809265</v>
      </c>
      <c r="G33" s="4">
        <v>21508234</v>
      </c>
      <c r="H33" s="7">
        <v>21508234</v>
      </c>
      <c r="I33" s="10">
        <v>27034158</v>
      </c>
      <c r="J33" s="9">
        <v>21037137</v>
      </c>
      <c r="K33" s="4">
        <v>22173142</v>
      </c>
      <c r="L33" s="7">
        <v>23370487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126366320</v>
      </c>
      <c r="D35" s="41">
        <f aca="true" t="shared" si="1" ref="D35:L35">SUM(D24:D34)</f>
        <v>144021634</v>
      </c>
      <c r="E35" s="42">
        <f t="shared" si="1"/>
        <v>135050626</v>
      </c>
      <c r="F35" s="43">
        <f t="shared" si="1"/>
        <v>138840351</v>
      </c>
      <c r="G35" s="41">
        <f t="shared" si="1"/>
        <v>168262521</v>
      </c>
      <c r="H35" s="42">
        <f t="shared" si="1"/>
        <v>168262521</v>
      </c>
      <c r="I35" s="45">
        <f t="shared" si="1"/>
        <v>159151302</v>
      </c>
      <c r="J35" s="46">
        <f t="shared" si="1"/>
        <v>160411146</v>
      </c>
      <c r="K35" s="41">
        <f t="shared" si="1"/>
        <v>169073346</v>
      </c>
      <c r="L35" s="42">
        <f t="shared" si="1"/>
        <v>178203300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-9096153</v>
      </c>
      <c r="D37" s="57">
        <f aca="true" t="shared" si="2" ref="D37:L37">+D21-D35</f>
        <v>-25715180</v>
      </c>
      <c r="E37" s="58">
        <f t="shared" si="2"/>
        <v>-10687127</v>
      </c>
      <c r="F37" s="59">
        <f t="shared" si="2"/>
        <v>-2154547</v>
      </c>
      <c r="G37" s="57">
        <f t="shared" si="2"/>
        <v>-29914141</v>
      </c>
      <c r="H37" s="58">
        <f t="shared" si="2"/>
        <v>-29914141</v>
      </c>
      <c r="I37" s="60">
        <f t="shared" si="2"/>
        <v>-22727917</v>
      </c>
      <c r="J37" s="61">
        <f t="shared" si="2"/>
        <v>-3638146</v>
      </c>
      <c r="K37" s="57">
        <f t="shared" si="2"/>
        <v>-4667243</v>
      </c>
      <c r="L37" s="58">
        <f t="shared" si="2"/>
        <v>-5485070</v>
      </c>
    </row>
    <row r="38" spans="1:12" ht="21" customHeight="1">
      <c r="A38" s="62" t="s">
        <v>53</v>
      </c>
      <c r="B38" s="37" t="s">
        <v>54</v>
      </c>
      <c r="C38" s="4">
        <v>57187362</v>
      </c>
      <c r="D38" s="4">
        <v>39795639</v>
      </c>
      <c r="E38" s="7">
        <v>23170000</v>
      </c>
      <c r="F38" s="9">
        <v>49945000</v>
      </c>
      <c r="G38" s="4">
        <v>49945000</v>
      </c>
      <c r="H38" s="7">
        <v>49945000</v>
      </c>
      <c r="I38" s="10">
        <v>31488916</v>
      </c>
      <c r="J38" s="9">
        <v>39834000</v>
      </c>
      <c r="K38" s="4">
        <v>41911000</v>
      </c>
      <c r="L38" s="7">
        <v>43459000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48091209</v>
      </c>
      <c r="D41" s="69">
        <f aca="true" t="shared" si="3" ref="D41:L41">SUM(D37:D40)</f>
        <v>14080459</v>
      </c>
      <c r="E41" s="70">
        <f t="shared" si="3"/>
        <v>12482873</v>
      </c>
      <c r="F41" s="71">
        <f t="shared" si="3"/>
        <v>47790453</v>
      </c>
      <c r="G41" s="69">
        <f t="shared" si="3"/>
        <v>20030859</v>
      </c>
      <c r="H41" s="70">
        <f t="shared" si="3"/>
        <v>20030859</v>
      </c>
      <c r="I41" s="72">
        <f t="shared" si="3"/>
        <v>8760999</v>
      </c>
      <c r="J41" s="73">
        <f t="shared" si="3"/>
        <v>36195854</v>
      </c>
      <c r="K41" s="69">
        <f t="shared" si="3"/>
        <v>37243757</v>
      </c>
      <c r="L41" s="70">
        <f t="shared" si="3"/>
        <v>37973930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48091209</v>
      </c>
      <c r="D43" s="79">
        <f aca="true" t="shared" si="4" ref="D43:L43">+D41-D42</f>
        <v>14080459</v>
      </c>
      <c r="E43" s="80">
        <f t="shared" si="4"/>
        <v>12482873</v>
      </c>
      <c r="F43" s="81">
        <f t="shared" si="4"/>
        <v>47790453</v>
      </c>
      <c r="G43" s="79">
        <f t="shared" si="4"/>
        <v>20030859</v>
      </c>
      <c r="H43" s="80">
        <f t="shared" si="4"/>
        <v>20030859</v>
      </c>
      <c r="I43" s="82">
        <f t="shared" si="4"/>
        <v>8760999</v>
      </c>
      <c r="J43" s="83">
        <f t="shared" si="4"/>
        <v>36195854</v>
      </c>
      <c r="K43" s="79">
        <f t="shared" si="4"/>
        <v>37243757</v>
      </c>
      <c r="L43" s="80">
        <f t="shared" si="4"/>
        <v>37973930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48091209</v>
      </c>
      <c r="D45" s="69">
        <f aca="true" t="shared" si="5" ref="D45:L45">SUM(D43:D44)</f>
        <v>14080459</v>
      </c>
      <c r="E45" s="70">
        <f t="shared" si="5"/>
        <v>12482873</v>
      </c>
      <c r="F45" s="71">
        <f t="shared" si="5"/>
        <v>47790453</v>
      </c>
      <c r="G45" s="69">
        <f t="shared" si="5"/>
        <v>20030859</v>
      </c>
      <c r="H45" s="70">
        <f t="shared" si="5"/>
        <v>20030859</v>
      </c>
      <c r="I45" s="72">
        <f t="shared" si="5"/>
        <v>8760999</v>
      </c>
      <c r="J45" s="73">
        <f t="shared" si="5"/>
        <v>36195854</v>
      </c>
      <c r="K45" s="69">
        <f t="shared" si="5"/>
        <v>37243757</v>
      </c>
      <c r="L45" s="70">
        <f t="shared" si="5"/>
        <v>37973930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48091209</v>
      </c>
      <c r="D47" s="89">
        <f aca="true" t="shared" si="6" ref="D47:L47">SUM(D45:D46)</f>
        <v>14080459</v>
      </c>
      <c r="E47" s="90">
        <f t="shared" si="6"/>
        <v>12482873</v>
      </c>
      <c r="F47" s="91">
        <f t="shared" si="6"/>
        <v>47790453</v>
      </c>
      <c r="G47" s="89">
        <f t="shared" si="6"/>
        <v>20030859</v>
      </c>
      <c r="H47" s="92">
        <f t="shared" si="6"/>
        <v>20030859</v>
      </c>
      <c r="I47" s="93">
        <f t="shared" si="6"/>
        <v>8760999</v>
      </c>
      <c r="J47" s="94">
        <f t="shared" si="6"/>
        <v>36195854</v>
      </c>
      <c r="K47" s="89">
        <f t="shared" si="6"/>
        <v>37243757</v>
      </c>
      <c r="L47" s="95">
        <f t="shared" si="6"/>
        <v>37973930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107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37327756</v>
      </c>
      <c r="D7" s="4">
        <v>38936636</v>
      </c>
      <c r="E7" s="7">
        <v>48893321</v>
      </c>
      <c r="F7" s="9">
        <v>48337150</v>
      </c>
      <c r="G7" s="4">
        <v>48337150</v>
      </c>
      <c r="H7" s="7">
        <v>48337150</v>
      </c>
      <c r="I7" s="10">
        <v>53124989</v>
      </c>
      <c r="J7" s="9">
        <v>52990971</v>
      </c>
      <c r="K7" s="4">
        <v>56170431</v>
      </c>
      <c r="L7" s="7">
        <v>59540657</v>
      </c>
    </row>
    <row r="8" spans="1:12" ht="12.75">
      <c r="A8" s="31" t="s">
        <v>24</v>
      </c>
      <c r="B8" s="29" t="s">
        <v>21</v>
      </c>
      <c r="C8" s="4">
        <v>5796203</v>
      </c>
      <c r="D8" s="4">
        <v>6706220</v>
      </c>
      <c r="E8" s="7">
        <v>7939034</v>
      </c>
      <c r="F8" s="9">
        <v>8357040</v>
      </c>
      <c r="G8" s="4">
        <v>7367340</v>
      </c>
      <c r="H8" s="7">
        <v>7367340</v>
      </c>
      <c r="I8" s="10">
        <v>7569424</v>
      </c>
      <c r="J8" s="9">
        <v>7942714</v>
      </c>
      <c r="K8" s="4">
        <v>8419277</v>
      </c>
      <c r="L8" s="7">
        <v>8924431</v>
      </c>
    </row>
    <row r="9" spans="1:12" ht="12.75">
      <c r="A9" s="31" t="s">
        <v>25</v>
      </c>
      <c r="B9" s="29" t="s">
        <v>21</v>
      </c>
      <c r="C9" s="4">
        <v>16913003</v>
      </c>
      <c r="D9" s="4">
        <v>18972070</v>
      </c>
      <c r="E9" s="32">
        <v>20505111</v>
      </c>
      <c r="F9" s="33">
        <v>29565940</v>
      </c>
      <c r="G9" s="34">
        <v>27678494</v>
      </c>
      <c r="H9" s="32">
        <v>27678494</v>
      </c>
      <c r="I9" s="35">
        <v>26218252</v>
      </c>
      <c r="J9" s="36">
        <v>31538588</v>
      </c>
      <c r="K9" s="34">
        <v>33430903</v>
      </c>
      <c r="L9" s="32">
        <v>35436757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41253</v>
      </c>
      <c r="D11" s="4">
        <v>46667</v>
      </c>
      <c r="E11" s="7">
        <v>567813</v>
      </c>
      <c r="F11" s="9">
        <v>104620</v>
      </c>
      <c r="G11" s="4">
        <v>104620</v>
      </c>
      <c r="H11" s="7">
        <v>104620</v>
      </c>
      <c r="I11" s="10">
        <v>118511</v>
      </c>
      <c r="J11" s="9">
        <v>111370</v>
      </c>
      <c r="K11" s="4">
        <v>115052</v>
      </c>
      <c r="L11" s="7">
        <v>118955</v>
      </c>
    </row>
    <row r="12" spans="1:12" ht="12.75">
      <c r="A12" s="28" t="s">
        <v>27</v>
      </c>
      <c r="B12" s="37"/>
      <c r="C12" s="4">
        <v>38871428</v>
      </c>
      <c r="D12" s="4">
        <v>45649115</v>
      </c>
      <c r="E12" s="7">
        <v>44448560</v>
      </c>
      <c r="F12" s="9">
        <v>44307855</v>
      </c>
      <c r="G12" s="4">
        <v>39507855</v>
      </c>
      <c r="H12" s="7">
        <v>39507855</v>
      </c>
      <c r="I12" s="10">
        <v>39258357</v>
      </c>
      <c r="J12" s="9">
        <v>32145252</v>
      </c>
      <c r="K12" s="4">
        <v>32909009</v>
      </c>
      <c r="L12" s="7">
        <v>34883550</v>
      </c>
    </row>
    <row r="13" spans="1:12" ht="12.75">
      <c r="A13" s="28" t="s">
        <v>28</v>
      </c>
      <c r="B13" s="37"/>
      <c r="C13" s="4">
        <v>1760409</v>
      </c>
      <c r="D13" s="4">
        <v>2054264</v>
      </c>
      <c r="E13" s="7">
        <v>2190416</v>
      </c>
      <c r="F13" s="9">
        <v>310119</v>
      </c>
      <c r="G13" s="4">
        <v>2102376</v>
      </c>
      <c r="H13" s="7">
        <v>2102376</v>
      </c>
      <c r="I13" s="10">
        <v>1709972</v>
      </c>
      <c r="J13" s="9">
        <v>265032</v>
      </c>
      <c r="K13" s="4">
        <v>279771</v>
      </c>
      <c r="L13" s="7">
        <v>295390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3294</v>
      </c>
      <c r="F14" s="9">
        <v>0</v>
      </c>
      <c r="G14" s="4">
        <v>0</v>
      </c>
      <c r="H14" s="7">
        <v>0</v>
      </c>
      <c r="I14" s="10">
        <v>3544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8431</v>
      </c>
      <c r="F15" s="9">
        <v>8510</v>
      </c>
      <c r="G15" s="4">
        <v>8510</v>
      </c>
      <c r="H15" s="7">
        <v>8510</v>
      </c>
      <c r="I15" s="10">
        <v>13369</v>
      </c>
      <c r="J15" s="9">
        <v>9029</v>
      </c>
      <c r="K15" s="4">
        <v>9569</v>
      </c>
      <c r="L15" s="7">
        <v>10143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20000</v>
      </c>
      <c r="F16" s="9">
        <v>112358</v>
      </c>
      <c r="G16" s="4">
        <v>112358</v>
      </c>
      <c r="H16" s="7">
        <v>112358</v>
      </c>
      <c r="I16" s="10">
        <v>40000</v>
      </c>
      <c r="J16" s="9">
        <v>70000</v>
      </c>
      <c r="K16" s="4">
        <v>74200</v>
      </c>
      <c r="L16" s="7">
        <v>78652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573409559</v>
      </c>
      <c r="D18" s="4">
        <v>467499844</v>
      </c>
      <c r="E18" s="7">
        <v>537476799</v>
      </c>
      <c r="F18" s="9">
        <v>534175158</v>
      </c>
      <c r="G18" s="4">
        <v>576562806</v>
      </c>
      <c r="H18" s="7">
        <v>576562806</v>
      </c>
      <c r="I18" s="10">
        <v>574400729</v>
      </c>
      <c r="J18" s="9">
        <v>532948245</v>
      </c>
      <c r="K18" s="4">
        <v>577035000</v>
      </c>
      <c r="L18" s="7">
        <v>632013000</v>
      </c>
    </row>
    <row r="19" spans="1:12" ht="12.75">
      <c r="A19" s="28" t="s">
        <v>34</v>
      </c>
      <c r="B19" s="37" t="s">
        <v>21</v>
      </c>
      <c r="C19" s="4">
        <v>24148838</v>
      </c>
      <c r="D19" s="4">
        <v>10272974</v>
      </c>
      <c r="E19" s="32">
        <v>32590239</v>
      </c>
      <c r="F19" s="33">
        <v>32922344</v>
      </c>
      <c r="G19" s="34">
        <v>26520152</v>
      </c>
      <c r="H19" s="32">
        <v>26520152</v>
      </c>
      <c r="I19" s="35">
        <v>23102702</v>
      </c>
      <c r="J19" s="36">
        <v>29074436</v>
      </c>
      <c r="K19" s="34">
        <v>33156034</v>
      </c>
      <c r="L19" s="32">
        <v>33227735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6922429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698268449</v>
      </c>
      <c r="D21" s="41">
        <f t="shared" si="0"/>
        <v>590137790</v>
      </c>
      <c r="E21" s="42">
        <f t="shared" si="0"/>
        <v>701565447</v>
      </c>
      <c r="F21" s="43">
        <f t="shared" si="0"/>
        <v>698201094</v>
      </c>
      <c r="G21" s="41">
        <f t="shared" si="0"/>
        <v>728301661</v>
      </c>
      <c r="H21" s="44">
        <f t="shared" si="0"/>
        <v>728301661</v>
      </c>
      <c r="I21" s="45">
        <f t="shared" si="0"/>
        <v>725559849</v>
      </c>
      <c r="J21" s="46">
        <f t="shared" si="0"/>
        <v>687095637</v>
      </c>
      <c r="K21" s="41">
        <f t="shared" si="0"/>
        <v>741599246</v>
      </c>
      <c r="L21" s="42">
        <f t="shared" si="0"/>
        <v>804529270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152435297</v>
      </c>
      <c r="D24" s="4">
        <v>173189349</v>
      </c>
      <c r="E24" s="7">
        <v>195947911</v>
      </c>
      <c r="F24" s="8">
        <v>254523875</v>
      </c>
      <c r="G24" s="4">
        <v>231381512</v>
      </c>
      <c r="H24" s="30">
        <v>231381512</v>
      </c>
      <c r="I24" s="10">
        <v>229027614</v>
      </c>
      <c r="J24" s="9">
        <v>239552108</v>
      </c>
      <c r="K24" s="4">
        <v>247067781</v>
      </c>
      <c r="L24" s="7">
        <v>261253840</v>
      </c>
    </row>
    <row r="25" spans="1:12" ht="12.75">
      <c r="A25" s="31" t="s">
        <v>39</v>
      </c>
      <c r="B25" s="29"/>
      <c r="C25" s="4">
        <v>10094525</v>
      </c>
      <c r="D25" s="4">
        <v>9985553</v>
      </c>
      <c r="E25" s="7">
        <v>11778095</v>
      </c>
      <c r="F25" s="9">
        <v>12870278</v>
      </c>
      <c r="G25" s="4">
        <v>12470278</v>
      </c>
      <c r="H25" s="7">
        <v>12470278</v>
      </c>
      <c r="I25" s="10">
        <v>11679483</v>
      </c>
      <c r="J25" s="9">
        <v>13696734</v>
      </c>
      <c r="K25" s="4">
        <v>14436372</v>
      </c>
      <c r="L25" s="7">
        <v>15215953</v>
      </c>
    </row>
    <row r="26" spans="1:12" ht="12.75">
      <c r="A26" s="31" t="s">
        <v>40</v>
      </c>
      <c r="B26" s="29" t="s">
        <v>41</v>
      </c>
      <c r="C26" s="4">
        <v>7871992</v>
      </c>
      <c r="D26" s="4">
        <v>12345984</v>
      </c>
      <c r="E26" s="7">
        <v>5317989</v>
      </c>
      <c r="F26" s="9">
        <v>2827790</v>
      </c>
      <c r="G26" s="4">
        <v>8827790</v>
      </c>
      <c r="H26" s="7">
        <v>8827790</v>
      </c>
      <c r="I26" s="10">
        <v>8753607</v>
      </c>
      <c r="J26" s="9">
        <v>7611741</v>
      </c>
      <c r="K26" s="4">
        <v>8022776</v>
      </c>
      <c r="L26" s="7">
        <v>8456006</v>
      </c>
    </row>
    <row r="27" spans="1:12" ht="12.75">
      <c r="A27" s="31" t="s">
        <v>42</v>
      </c>
      <c r="B27" s="29" t="s">
        <v>21</v>
      </c>
      <c r="C27" s="4">
        <v>50756067</v>
      </c>
      <c r="D27" s="4">
        <v>60944337</v>
      </c>
      <c r="E27" s="7">
        <v>69920038</v>
      </c>
      <c r="F27" s="8">
        <v>93157940</v>
      </c>
      <c r="G27" s="4">
        <v>93157940</v>
      </c>
      <c r="H27" s="30">
        <v>93157940</v>
      </c>
      <c r="I27" s="10">
        <v>74750878</v>
      </c>
      <c r="J27" s="9">
        <v>102408715</v>
      </c>
      <c r="K27" s="4">
        <v>112617072</v>
      </c>
      <c r="L27" s="7">
        <v>123824193</v>
      </c>
    </row>
    <row r="28" spans="1:12" ht="12.75">
      <c r="A28" s="31" t="s">
        <v>43</v>
      </c>
      <c r="B28" s="29"/>
      <c r="C28" s="4">
        <v>11251514</v>
      </c>
      <c r="D28" s="4">
        <v>9125435</v>
      </c>
      <c r="E28" s="7">
        <v>6432319</v>
      </c>
      <c r="F28" s="9">
        <v>5322141</v>
      </c>
      <c r="G28" s="4">
        <v>5322141</v>
      </c>
      <c r="H28" s="7">
        <v>5322141</v>
      </c>
      <c r="I28" s="10">
        <v>5322141</v>
      </c>
      <c r="J28" s="9">
        <v>4580963</v>
      </c>
      <c r="K28" s="4">
        <v>4828338</v>
      </c>
      <c r="L28" s="7">
        <v>5089071</v>
      </c>
    </row>
    <row r="29" spans="1:12" ht="12.75">
      <c r="A29" s="31" t="s">
        <v>44</v>
      </c>
      <c r="B29" s="29" t="s">
        <v>21</v>
      </c>
      <c r="C29" s="4">
        <v>49535014</v>
      </c>
      <c r="D29" s="4">
        <v>33777850</v>
      </c>
      <c r="E29" s="7">
        <v>47254674</v>
      </c>
      <c r="F29" s="8">
        <v>28534000</v>
      </c>
      <c r="G29" s="4">
        <v>33534000</v>
      </c>
      <c r="H29" s="30">
        <v>33534000</v>
      </c>
      <c r="I29" s="10">
        <v>39200887</v>
      </c>
      <c r="J29" s="9">
        <v>34380972</v>
      </c>
      <c r="K29" s="4">
        <v>36237545</v>
      </c>
      <c r="L29" s="7">
        <v>38194373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32534745</v>
      </c>
      <c r="F30" s="9">
        <v>32759090</v>
      </c>
      <c r="G30" s="4">
        <v>26741147</v>
      </c>
      <c r="H30" s="7">
        <v>26741147</v>
      </c>
      <c r="I30" s="10">
        <v>27905100</v>
      </c>
      <c r="J30" s="9">
        <v>35306705</v>
      </c>
      <c r="K30" s="4">
        <v>37714591</v>
      </c>
      <c r="L30" s="7">
        <v>39229843</v>
      </c>
    </row>
    <row r="31" spans="1:12" ht="12.75">
      <c r="A31" s="31" t="s">
        <v>47</v>
      </c>
      <c r="B31" s="29"/>
      <c r="C31" s="4">
        <v>92406062</v>
      </c>
      <c r="D31" s="4">
        <v>269535222</v>
      </c>
      <c r="E31" s="7">
        <v>387280536</v>
      </c>
      <c r="F31" s="8">
        <v>294862494</v>
      </c>
      <c r="G31" s="4">
        <v>343403426</v>
      </c>
      <c r="H31" s="30">
        <v>343403426</v>
      </c>
      <c r="I31" s="10">
        <v>367237915</v>
      </c>
      <c r="J31" s="9">
        <v>253765485</v>
      </c>
      <c r="K31" s="4">
        <v>239403398</v>
      </c>
      <c r="L31" s="7">
        <v>276271984</v>
      </c>
    </row>
    <row r="32" spans="1:12" ht="12.75">
      <c r="A32" s="31" t="s">
        <v>33</v>
      </c>
      <c r="B32" s="29"/>
      <c r="C32" s="4">
        <v>30109719</v>
      </c>
      <c r="D32" s="4">
        <v>12631525</v>
      </c>
      <c r="E32" s="7">
        <v>11514719</v>
      </c>
      <c r="F32" s="9">
        <v>2910000</v>
      </c>
      <c r="G32" s="4">
        <v>19660000</v>
      </c>
      <c r="H32" s="7">
        <v>19660000</v>
      </c>
      <c r="I32" s="10">
        <v>19355000</v>
      </c>
      <c r="J32" s="9">
        <v>5942500</v>
      </c>
      <c r="K32" s="4">
        <v>4585000</v>
      </c>
      <c r="L32" s="7">
        <v>4750000</v>
      </c>
    </row>
    <row r="33" spans="1:12" ht="12.75">
      <c r="A33" s="31" t="s">
        <v>48</v>
      </c>
      <c r="B33" s="29" t="s">
        <v>49</v>
      </c>
      <c r="C33" s="4">
        <v>317198801</v>
      </c>
      <c r="D33" s="4">
        <v>108790987</v>
      </c>
      <c r="E33" s="7">
        <v>96776404</v>
      </c>
      <c r="F33" s="8">
        <v>108665319</v>
      </c>
      <c r="G33" s="4">
        <v>128323909</v>
      </c>
      <c r="H33" s="7">
        <v>128323909</v>
      </c>
      <c r="I33" s="10">
        <v>107247737</v>
      </c>
      <c r="J33" s="9">
        <v>128969119</v>
      </c>
      <c r="K33" s="4">
        <v>136369988</v>
      </c>
      <c r="L33" s="7">
        <v>143755396</v>
      </c>
    </row>
    <row r="34" spans="1:12" ht="12.75">
      <c r="A34" s="28" t="s">
        <v>50</v>
      </c>
      <c r="B34" s="37"/>
      <c r="C34" s="4">
        <v>646037</v>
      </c>
      <c r="D34" s="4">
        <v>0</v>
      </c>
      <c r="E34" s="7">
        <v>1331873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722305028</v>
      </c>
      <c r="D35" s="41">
        <f aca="true" t="shared" si="1" ref="D35:L35">SUM(D24:D34)</f>
        <v>690326242</v>
      </c>
      <c r="E35" s="42">
        <f t="shared" si="1"/>
        <v>866089303</v>
      </c>
      <c r="F35" s="43">
        <f t="shared" si="1"/>
        <v>836432927</v>
      </c>
      <c r="G35" s="41">
        <f t="shared" si="1"/>
        <v>902822143</v>
      </c>
      <c r="H35" s="42">
        <f t="shared" si="1"/>
        <v>902822143</v>
      </c>
      <c r="I35" s="45">
        <f t="shared" si="1"/>
        <v>890480362</v>
      </c>
      <c r="J35" s="46">
        <f t="shared" si="1"/>
        <v>826215042</v>
      </c>
      <c r="K35" s="41">
        <f t="shared" si="1"/>
        <v>841282861</v>
      </c>
      <c r="L35" s="42">
        <f t="shared" si="1"/>
        <v>916040659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-24036579</v>
      </c>
      <c r="D37" s="57">
        <f aca="true" t="shared" si="2" ref="D37:L37">+D21-D35</f>
        <v>-100188452</v>
      </c>
      <c r="E37" s="58">
        <f t="shared" si="2"/>
        <v>-164523856</v>
      </c>
      <c r="F37" s="59">
        <f t="shared" si="2"/>
        <v>-138231833</v>
      </c>
      <c r="G37" s="57">
        <f t="shared" si="2"/>
        <v>-174520482</v>
      </c>
      <c r="H37" s="58">
        <f t="shared" si="2"/>
        <v>-174520482</v>
      </c>
      <c r="I37" s="60">
        <f t="shared" si="2"/>
        <v>-164920513</v>
      </c>
      <c r="J37" s="61">
        <f t="shared" si="2"/>
        <v>-139119405</v>
      </c>
      <c r="K37" s="57">
        <f t="shared" si="2"/>
        <v>-99683615</v>
      </c>
      <c r="L37" s="58">
        <f t="shared" si="2"/>
        <v>-111511389</v>
      </c>
    </row>
    <row r="38" spans="1:12" ht="21" customHeight="1">
      <c r="A38" s="62" t="s">
        <v>53</v>
      </c>
      <c r="B38" s="37" t="s">
        <v>54</v>
      </c>
      <c r="C38" s="4">
        <v>362828901</v>
      </c>
      <c r="D38" s="4">
        <v>398564359</v>
      </c>
      <c r="E38" s="7">
        <v>270695678</v>
      </c>
      <c r="F38" s="9">
        <v>315257842</v>
      </c>
      <c r="G38" s="4">
        <v>307110746</v>
      </c>
      <c r="H38" s="7">
        <v>307110746</v>
      </c>
      <c r="I38" s="10">
        <v>214677360</v>
      </c>
      <c r="J38" s="9">
        <v>355784755</v>
      </c>
      <c r="K38" s="4">
        <v>345115000</v>
      </c>
      <c r="L38" s="7">
        <v>364316000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338792322</v>
      </c>
      <c r="D41" s="69">
        <f aca="true" t="shared" si="3" ref="D41:L41">SUM(D37:D40)</f>
        <v>298375907</v>
      </c>
      <c r="E41" s="70">
        <f t="shared" si="3"/>
        <v>106171822</v>
      </c>
      <c r="F41" s="71">
        <f t="shared" si="3"/>
        <v>177026009</v>
      </c>
      <c r="G41" s="69">
        <f t="shared" si="3"/>
        <v>132590264</v>
      </c>
      <c r="H41" s="70">
        <f t="shared" si="3"/>
        <v>132590264</v>
      </c>
      <c r="I41" s="72">
        <f t="shared" si="3"/>
        <v>49756847</v>
      </c>
      <c r="J41" s="73">
        <f t="shared" si="3"/>
        <v>216665350</v>
      </c>
      <c r="K41" s="69">
        <f t="shared" si="3"/>
        <v>245431385</v>
      </c>
      <c r="L41" s="70">
        <f t="shared" si="3"/>
        <v>252804611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338792322</v>
      </c>
      <c r="D43" s="79">
        <f aca="true" t="shared" si="4" ref="D43:L43">+D41-D42</f>
        <v>298375907</v>
      </c>
      <c r="E43" s="80">
        <f t="shared" si="4"/>
        <v>106171822</v>
      </c>
      <c r="F43" s="81">
        <f t="shared" si="4"/>
        <v>177026009</v>
      </c>
      <c r="G43" s="79">
        <f t="shared" si="4"/>
        <v>132590264</v>
      </c>
      <c r="H43" s="80">
        <f t="shared" si="4"/>
        <v>132590264</v>
      </c>
      <c r="I43" s="82">
        <f t="shared" si="4"/>
        <v>49756847</v>
      </c>
      <c r="J43" s="83">
        <f t="shared" si="4"/>
        <v>216665350</v>
      </c>
      <c r="K43" s="79">
        <f t="shared" si="4"/>
        <v>245431385</v>
      </c>
      <c r="L43" s="80">
        <f t="shared" si="4"/>
        <v>252804611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338792322</v>
      </c>
      <c r="D45" s="69">
        <f aca="true" t="shared" si="5" ref="D45:L45">SUM(D43:D44)</f>
        <v>298375907</v>
      </c>
      <c r="E45" s="70">
        <f t="shared" si="5"/>
        <v>106171822</v>
      </c>
      <c r="F45" s="71">
        <f t="shared" si="5"/>
        <v>177026009</v>
      </c>
      <c r="G45" s="69">
        <f t="shared" si="5"/>
        <v>132590264</v>
      </c>
      <c r="H45" s="70">
        <f t="shared" si="5"/>
        <v>132590264</v>
      </c>
      <c r="I45" s="72">
        <f t="shared" si="5"/>
        <v>49756847</v>
      </c>
      <c r="J45" s="73">
        <f t="shared" si="5"/>
        <v>216665350</v>
      </c>
      <c r="K45" s="69">
        <f t="shared" si="5"/>
        <v>245431385</v>
      </c>
      <c r="L45" s="70">
        <f t="shared" si="5"/>
        <v>252804611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338792322</v>
      </c>
      <c r="D47" s="89">
        <f aca="true" t="shared" si="6" ref="D47:L47">SUM(D45:D46)</f>
        <v>298375907</v>
      </c>
      <c r="E47" s="90">
        <f t="shared" si="6"/>
        <v>106171822</v>
      </c>
      <c r="F47" s="91">
        <f t="shared" si="6"/>
        <v>177026009</v>
      </c>
      <c r="G47" s="89">
        <f t="shared" si="6"/>
        <v>132590264</v>
      </c>
      <c r="H47" s="92">
        <f t="shared" si="6"/>
        <v>132590264</v>
      </c>
      <c r="I47" s="93">
        <f t="shared" si="6"/>
        <v>49756847</v>
      </c>
      <c r="J47" s="94">
        <f t="shared" si="6"/>
        <v>216665350</v>
      </c>
      <c r="K47" s="89">
        <f t="shared" si="6"/>
        <v>245431385</v>
      </c>
      <c r="L47" s="95">
        <f t="shared" si="6"/>
        <v>252804611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108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27408131</v>
      </c>
      <c r="D5" s="4">
        <v>30557372</v>
      </c>
      <c r="E5" s="5">
        <v>-3674895</v>
      </c>
      <c r="F5" s="6">
        <v>47732353</v>
      </c>
      <c r="G5" s="4">
        <v>47732353</v>
      </c>
      <c r="H5" s="7">
        <v>47732353</v>
      </c>
      <c r="I5" s="8">
        <v>40079520</v>
      </c>
      <c r="J5" s="6">
        <v>49508741</v>
      </c>
      <c r="K5" s="4">
        <v>52182215</v>
      </c>
      <c r="L5" s="7">
        <v>55000053</v>
      </c>
    </row>
    <row r="6" spans="1:12" ht="12.75">
      <c r="A6" s="28" t="s">
        <v>22</v>
      </c>
      <c r="B6" s="29" t="s">
        <v>21</v>
      </c>
      <c r="C6" s="4">
        <v>13185554</v>
      </c>
      <c r="D6" s="4">
        <v>13399041</v>
      </c>
      <c r="E6" s="7">
        <v>9044984</v>
      </c>
      <c r="F6" s="9">
        <v>20393854</v>
      </c>
      <c r="G6" s="4">
        <v>23893854</v>
      </c>
      <c r="H6" s="7">
        <v>23893854</v>
      </c>
      <c r="I6" s="30">
        <v>24368309</v>
      </c>
      <c r="J6" s="9">
        <v>31878947</v>
      </c>
      <c r="K6" s="4">
        <v>31767430</v>
      </c>
      <c r="L6" s="7">
        <v>33482870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6339107</v>
      </c>
      <c r="D9" s="4">
        <v>7750472</v>
      </c>
      <c r="E9" s="32">
        <v>760597</v>
      </c>
      <c r="F9" s="33">
        <v>8393400</v>
      </c>
      <c r="G9" s="34">
        <v>9043400</v>
      </c>
      <c r="H9" s="32">
        <v>9043400</v>
      </c>
      <c r="I9" s="35">
        <v>8911375</v>
      </c>
      <c r="J9" s="36">
        <v>9509657</v>
      </c>
      <c r="K9" s="34">
        <v>10023178</v>
      </c>
      <c r="L9" s="32">
        <v>10564430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286023</v>
      </c>
      <c r="D11" s="4">
        <v>240754</v>
      </c>
      <c r="E11" s="7">
        <v>112472</v>
      </c>
      <c r="F11" s="9">
        <v>271360</v>
      </c>
      <c r="G11" s="4">
        <v>271360</v>
      </c>
      <c r="H11" s="7">
        <v>271360</v>
      </c>
      <c r="I11" s="10">
        <v>170406</v>
      </c>
      <c r="J11" s="9">
        <v>207841</v>
      </c>
      <c r="K11" s="4">
        <v>271765</v>
      </c>
      <c r="L11" s="7">
        <v>286440</v>
      </c>
    </row>
    <row r="12" spans="1:12" ht="12.75">
      <c r="A12" s="28" t="s">
        <v>27</v>
      </c>
      <c r="B12" s="37"/>
      <c r="C12" s="4">
        <v>3627069</v>
      </c>
      <c r="D12" s="4">
        <v>2960636</v>
      </c>
      <c r="E12" s="7">
        <v>463400</v>
      </c>
      <c r="F12" s="9">
        <v>1466666</v>
      </c>
      <c r="G12" s="4">
        <v>2900000</v>
      </c>
      <c r="H12" s="7">
        <v>2900000</v>
      </c>
      <c r="I12" s="10">
        <v>4892612</v>
      </c>
      <c r="J12" s="9">
        <v>3540000</v>
      </c>
      <c r="K12" s="4">
        <v>3731160</v>
      </c>
      <c r="L12" s="7">
        <v>3932643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1280351</v>
      </c>
      <c r="F13" s="9">
        <v>5833334</v>
      </c>
      <c r="G13" s="4">
        <v>13060000</v>
      </c>
      <c r="H13" s="7">
        <v>13060000</v>
      </c>
      <c r="I13" s="10">
        <v>13850684</v>
      </c>
      <c r="J13" s="9">
        <v>15975252</v>
      </c>
      <c r="K13" s="4">
        <v>16837920</v>
      </c>
      <c r="L13" s="7">
        <v>17747163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-328649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9797987</v>
      </c>
      <c r="D15" s="4">
        <v>10213957</v>
      </c>
      <c r="E15" s="7">
        <v>320827</v>
      </c>
      <c r="F15" s="9">
        <v>500000</v>
      </c>
      <c r="G15" s="4">
        <v>500000</v>
      </c>
      <c r="H15" s="7">
        <v>500000</v>
      </c>
      <c r="I15" s="10">
        <v>403616</v>
      </c>
      <c r="J15" s="9">
        <v>445000</v>
      </c>
      <c r="K15" s="4">
        <v>469030</v>
      </c>
      <c r="L15" s="7">
        <v>494358</v>
      </c>
    </row>
    <row r="16" spans="1:12" ht="12.75">
      <c r="A16" s="28" t="s">
        <v>31</v>
      </c>
      <c r="B16" s="37"/>
      <c r="C16" s="4">
        <v>1122500</v>
      </c>
      <c r="D16" s="4">
        <v>1175284</v>
      </c>
      <c r="E16" s="7">
        <v>91404</v>
      </c>
      <c r="F16" s="9">
        <v>1472170</v>
      </c>
      <c r="G16" s="4">
        <v>1372170</v>
      </c>
      <c r="H16" s="7">
        <v>1372170</v>
      </c>
      <c r="I16" s="10">
        <v>1133316</v>
      </c>
      <c r="J16" s="9">
        <v>1320000</v>
      </c>
      <c r="K16" s="4">
        <v>1391280</v>
      </c>
      <c r="L16" s="7">
        <v>1466409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132485117</v>
      </c>
      <c r="D18" s="4">
        <v>181232406</v>
      </c>
      <c r="E18" s="7">
        <v>16445609</v>
      </c>
      <c r="F18" s="9">
        <v>161481000</v>
      </c>
      <c r="G18" s="4">
        <v>178412352</v>
      </c>
      <c r="H18" s="7">
        <v>178412352</v>
      </c>
      <c r="I18" s="10">
        <v>155372568</v>
      </c>
      <c r="J18" s="9">
        <v>188485000</v>
      </c>
      <c r="K18" s="4">
        <v>198663190</v>
      </c>
      <c r="L18" s="7">
        <v>209391001</v>
      </c>
    </row>
    <row r="19" spans="1:12" ht="12.75">
      <c r="A19" s="28" t="s">
        <v>34</v>
      </c>
      <c r="B19" s="37" t="s">
        <v>21</v>
      </c>
      <c r="C19" s="4">
        <v>16846945</v>
      </c>
      <c r="D19" s="4">
        <v>31934951</v>
      </c>
      <c r="E19" s="32">
        <v>35438858</v>
      </c>
      <c r="F19" s="33">
        <v>355810</v>
      </c>
      <c r="G19" s="34">
        <v>505810</v>
      </c>
      <c r="H19" s="32">
        <v>505810</v>
      </c>
      <c r="I19" s="35">
        <v>819309</v>
      </c>
      <c r="J19" s="36">
        <v>625472</v>
      </c>
      <c r="K19" s="34">
        <v>659249</v>
      </c>
      <c r="L19" s="32">
        <v>694848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211098433</v>
      </c>
      <c r="D21" s="41">
        <f t="shared" si="0"/>
        <v>279464873</v>
      </c>
      <c r="E21" s="42">
        <f t="shared" si="0"/>
        <v>59954958</v>
      </c>
      <c r="F21" s="43">
        <f t="shared" si="0"/>
        <v>247899947</v>
      </c>
      <c r="G21" s="41">
        <f t="shared" si="0"/>
        <v>277691299</v>
      </c>
      <c r="H21" s="44">
        <f t="shared" si="0"/>
        <v>277691299</v>
      </c>
      <c r="I21" s="45">
        <f t="shared" si="0"/>
        <v>250001715</v>
      </c>
      <c r="J21" s="46">
        <f t="shared" si="0"/>
        <v>301495910</v>
      </c>
      <c r="K21" s="41">
        <f t="shared" si="0"/>
        <v>315996417</v>
      </c>
      <c r="L21" s="42">
        <f t="shared" si="0"/>
        <v>333060215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70230895</v>
      </c>
      <c r="D24" s="4">
        <v>72753923</v>
      </c>
      <c r="E24" s="7">
        <v>6262957</v>
      </c>
      <c r="F24" s="8">
        <v>84108532</v>
      </c>
      <c r="G24" s="4">
        <v>84108832</v>
      </c>
      <c r="H24" s="30">
        <v>84108832</v>
      </c>
      <c r="I24" s="10">
        <v>83453433</v>
      </c>
      <c r="J24" s="9">
        <v>96673415</v>
      </c>
      <c r="K24" s="4">
        <v>101893775</v>
      </c>
      <c r="L24" s="7">
        <v>107396042</v>
      </c>
    </row>
    <row r="25" spans="1:12" ht="12.75">
      <c r="A25" s="31" t="s">
        <v>39</v>
      </c>
      <c r="B25" s="29"/>
      <c r="C25" s="4">
        <v>10158932</v>
      </c>
      <c r="D25" s="4">
        <v>10990490</v>
      </c>
      <c r="E25" s="7">
        <v>1752514</v>
      </c>
      <c r="F25" s="9">
        <v>13441519</v>
      </c>
      <c r="G25" s="4">
        <v>13441519</v>
      </c>
      <c r="H25" s="7">
        <v>13441519</v>
      </c>
      <c r="I25" s="10">
        <v>13022835</v>
      </c>
      <c r="J25" s="9">
        <v>13762167</v>
      </c>
      <c r="K25" s="4">
        <v>14505323</v>
      </c>
      <c r="L25" s="7">
        <v>15288615</v>
      </c>
    </row>
    <row r="26" spans="1:12" ht="12.75">
      <c r="A26" s="31" t="s">
        <v>40</v>
      </c>
      <c r="B26" s="29" t="s">
        <v>41</v>
      </c>
      <c r="C26" s="4">
        <v>4026289</v>
      </c>
      <c r="D26" s="4">
        <v>36634209</v>
      </c>
      <c r="E26" s="7">
        <v>3424766</v>
      </c>
      <c r="F26" s="9">
        <v>5799580</v>
      </c>
      <c r="G26" s="4">
        <v>15068000</v>
      </c>
      <c r="H26" s="7">
        <v>15068000</v>
      </c>
      <c r="I26" s="10">
        <v>41620980</v>
      </c>
      <c r="J26" s="9">
        <v>19891094</v>
      </c>
      <c r="K26" s="4">
        <v>20965213</v>
      </c>
      <c r="L26" s="7">
        <v>22097335</v>
      </c>
    </row>
    <row r="27" spans="1:12" ht="12.75">
      <c r="A27" s="31" t="s">
        <v>42</v>
      </c>
      <c r="B27" s="29" t="s">
        <v>21</v>
      </c>
      <c r="C27" s="4">
        <v>28498460</v>
      </c>
      <c r="D27" s="4">
        <v>24278108</v>
      </c>
      <c r="E27" s="7">
        <v>4407629</v>
      </c>
      <c r="F27" s="8">
        <v>29097418</v>
      </c>
      <c r="G27" s="4">
        <v>29097418</v>
      </c>
      <c r="H27" s="30">
        <v>29097418</v>
      </c>
      <c r="I27" s="10">
        <v>27712442</v>
      </c>
      <c r="J27" s="9">
        <v>30803844</v>
      </c>
      <c r="K27" s="4">
        <v>36324892</v>
      </c>
      <c r="L27" s="7">
        <v>38286438</v>
      </c>
    </row>
    <row r="28" spans="1:12" ht="12.75">
      <c r="A28" s="31" t="s">
        <v>43</v>
      </c>
      <c r="B28" s="29"/>
      <c r="C28" s="4">
        <v>0</v>
      </c>
      <c r="D28" s="4">
        <v>0</v>
      </c>
      <c r="E28" s="7">
        <v>995534</v>
      </c>
      <c r="F28" s="9">
        <v>0</v>
      </c>
      <c r="G28" s="4">
        <v>919644</v>
      </c>
      <c r="H28" s="7">
        <v>919644</v>
      </c>
      <c r="I28" s="10">
        <v>679982</v>
      </c>
      <c r="J28" s="9">
        <v>306577</v>
      </c>
      <c r="K28" s="4">
        <v>323132</v>
      </c>
      <c r="L28" s="7">
        <v>340581</v>
      </c>
    </row>
    <row r="29" spans="1:12" ht="12.75">
      <c r="A29" s="31" t="s">
        <v>44</v>
      </c>
      <c r="B29" s="29" t="s">
        <v>21</v>
      </c>
      <c r="C29" s="4">
        <v>8972268</v>
      </c>
      <c r="D29" s="4">
        <v>10984271</v>
      </c>
      <c r="E29" s="7">
        <v>4537781</v>
      </c>
      <c r="F29" s="8">
        <v>17331363</v>
      </c>
      <c r="G29" s="4">
        <v>21331363</v>
      </c>
      <c r="H29" s="30">
        <v>21331363</v>
      </c>
      <c r="I29" s="10">
        <v>22907060</v>
      </c>
      <c r="J29" s="9">
        <v>25856404</v>
      </c>
      <c r="K29" s="4">
        <v>27252650</v>
      </c>
      <c r="L29" s="7">
        <v>28724294</v>
      </c>
    </row>
    <row r="30" spans="1:12" ht="12.75">
      <c r="A30" s="31" t="s">
        <v>45</v>
      </c>
      <c r="B30" s="29" t="s">
        <v>46</v>
      </c>
      <c r="C30" s="4">
        <v>14017310</v>
      </c>
      <c r="D30" s="4">
        <v>10530182</v>
      </c>
      <c r="E30" s="7">
        <v>2167485</v>
      </c>
      <c r="F30" s="9">
        <v>33069500</v>
      </c>
      <c r="G30" s="4">
        <v>19179755</v>
      </c>
      <c r="H30" s="7">
        <v>19179755</v>
      </c>
      <c r="I30" s="10">
        <v>13869794</v>
      </c>
      <c r="J30" s="9">
        <v>10757273</v>
      </c>
      <c r="K30" s="4">
        <v>9798525</v>
      </c>
      <c r="L30" s="7">
        <v>10327646</v>
      </c>
    </row>
    <row r="31" spans="1:12" ht="12.75">
      <c r="A31" s="31" t="s">
        <v>47</v>
      </c>
      <c r="B31" s="29"/>
      <c r="C31" s="4">
        <v>23932694</v>
      </c>
      <c r="D31" s="4">
        <v>18241033</v>
      </c>
      <c r="E31" s="7">
        <v>-4416453</v>
      </c>
      <c r="F31" s="8">
        <v>27923268</v>
      </c>
      <c r="G31" s="4">
        <v>37338401</v>
      </c>
      <c r="H31" s="30">
        <v>37338401</v>
      </c>
      <c r="I31" s="10">
        <v>31308641</v>
      </c>
      <c r="J31" s="9">
        <v>40655186</v>
      </c>
      <c r="K31" s="4">
        <v>42648766</v>
      </c>
      <c r="L31" s="7">
        <v>44951794</v>
      </c>
    </row>
    <row r="32" spans="1:12" ht="12.75">
      <c r="A32" s="31" t="s">
        <v>33</v>
      </c>
      <c r="B32" s="29"/>
      <c r="C32" s="4">
        <v>12128637</v>
      </c>
      <c r="D32" s="4">
        <v>15695756</v>
      </c>
      <c r="E32" s="7">
        <v>2706030</v>
      </c>
      <c r="F32" s="9">
        <v>8003840</v>
      </c>
      <c r="G32" s="4">
        <v>8328920</v>
      </c>
      <c r="H32" s="7">
        <v>8328920</v>
      </c>
      <c r="I32" s="10">
        <v>1340017</v>
      </c>
      <c r="J32" s="9">
        <v>11000620</v>
      </c>
      <c r="K32" s="4">
        <v>11594653</v>
      </c>
      <c r="L32" s="7">
        <v>12220766</v>
      </c>
    </row>
    <row r="33" spans="1:12" ht="12.75">
      <c r="A33" s="31" t="s">
        <v>48</v>
      </c>
      <c r="B33" s="29" t="s">
        <v>49</v>
      </c>
      <c r="C33" s="4">
        <v>45822570</v>
      </c>
      <c r="D33" s="4">
        <v>47181869</v>
      </c>
      <c r="E33" s="7">
        <v>12816567</v>
      </c>
      <c r="F33" s="8">
        <v>29736672</v>
      </c>
      <c r="G33" s="4">
        <v>34278953</v>
      </c>
      <c r="H33" s="7">
        <v>34278953</v>
      </c>
      <c r="I33" s="10">
        <v>28130688</v>
      </c>
      <c r="J33" s="9">
        <v>48236751</v>
      </c>
      <c r="K33" s="4">
        <v>43447065</v>
      </c>
      <c r="L33" s="7">
        <v>45793199</v>
      </c>
    </row>
    <row r="34" spans="1:12" ht="12.75">
      <c r="A34" s="28" t="s">
        <v>50</v>
      </c>
      <c r="B34" s="37"/>
      <c r="C34" s="4">
        <v>0</v>
      </c>
      <c r="D34" s="4">
        <v>160285</v>
      </c>
      <c r="E34" s="7">
        <v>10436892</v>
      </c>
      <c r="F34" s="9">
        <v>0</v>
      </c>
      <c r="G34" s="4">
        <v>0</v>
      </c>
      <c r="H34" s="7">
        <v>0</v>
      </c>
      <c r="I34" s="10">
        <v>1036323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217788055</v>
      </c>
      <c r="D35" s="41">
        <f aca="true" t="shared" si="1" ref="D35:L35">SUM(D24:D34)</f>
        <v>247450126</v>
      </c>
      <c r="E35" s="42">
        <f t="shared" si="1"/>
        <v>45091702</v>
      </c>
      <c r="F35" s="43">
        <f t="shared" si="1"/>
        <v>248511692</v>
      </c>
      <c r="G35" s="41">
        <f t="shared" si="1"/>
        <v>263092805</v>
      </c>
      <c r="H35" s="42">
        <f t="shared" si="1"/>
        <v>263092805</v>
      </c>
      <c r="I35" s="45">
        <f t="shared" si="1"/>
        <v>265082195</v>
      </c>
      <c r="J35" s="46">
        <f t="shared" si="1"/>
        <v>297943331</v>
      </c>
      <c r="K35" s="41">
        <f t="shared" si="1"/>
        <v>308753994</v>
      </c>
      <c r="L35" s="42">
        <f t="shared" si="1"/>
        <v>325426710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-6689622</v>
      </c>
      <c r="D37" s="57">
        <f aca="true" t="shared" si="2" ref="D37:L37">+D21-D35</f>
        <v>32014747</v>
      </c>
      <c r="E37" s="58">
        <f t="shared" si="2"/>
        <v>14863256</v>
      </c>
      <c r="F37" s="59">
        <f t="shared" si="2"/>
        <v>-611745</v>
      </c>
      <c r="G37" s="57">
        <f t="shared" si="2"/>
        <v>14598494</v>
      </c>
      <c r="H37" s="58">
        <f t="shared" si="2"/>
        <v>14598494</v>
      </c>
      <c r="I37" s="60">
        <f t="shared" si="2"/>
        <v>-15080480</v>
      </c>
      <c r="J37" s="61">
        <f t="shared" si="2"/>
        <v>3552579</v>
      </c>
      <c r="K37" s="57">
        <f t="shared" si="2"/>
        <v>7242423</v>
      </c>
      <c r="L37" s="58">
        <f t="shared" si="2"/>
        <v>7633505</v>
      </c>
    </row>
    <row r="38" spans="1:12" ht="21" customHeight="1">
      <c r="A38" s="62" t="s">
        <v>53</v>
      </c>
      <c r="B38" s="37" t="s">
        <v>54</v>
      </c>
      <c r="C38" s="4">
        <v>39586289</v>
      </c>
      <c r="D38" s="4">
        <v>0</v>
      </c>
      <c r="E38" s="7">
        <v>39977409</v>
      </c>
      <c r="F38" s="9">
        <v>34706000</v>
      </c>
      <c r="G38" s="4">
        <v>45373000</v>
      </c>
      <c r="H38" s="7">
        <v>45373000</v>
      </c>
      <c r="I38" s="10">
        <v>39576950</v>
      </c>
      <c r="J38" s="9">
        <v>35369000</v>
      </c>
      <c r="K38" s="4">
        <v>37278926</v>
      </c>
      <c r="L38" s="7">
        <v>39291988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195649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32896667</v>
      </c>
      <c r="D41" s="69">
        <f aca="true" t="shared" si="3" ref="D41:L41">SUM(D37:D40)</f>
        <v>32014747</v>
      </c>
      <c r="E41" s="70">
        <f t="shared" si="3"/>
        <v>54840665</v>
      </c>
      <c r="F41" s="71">
        <f t="shared" si="3"/>
        <v>34094255</v>
      </c>
      <c r="G41" s="69">
        <f t="shared" si="3"/>
        <v>59971494</v>
      </c>
      <c r="H41" s="70">
        <f t="shared" si="3"/>
        <v>59971494</v>
      </c>
      <c r="I41" s="72">
        <f t="shared" si="3"/>
        <v>24692119</v>
      </c>
      <c r="J41" s="73">
        <f t="shared" si="3"/>
        <v>38921579</v>
      </c>
      <c r="K41" s="69">
        <f t="shared" si="3"/>
        <v>44521349</v>
      </c>
      <c r="L41" s="70">
        <f t="shared" si="3"/>
        <v>46925493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32896667</v>
      </c>
      <c r="D43" s="79">
        <f aca="true" t="shared" si="4" ref="D43:L43">+D41-D42</f>
        <v>32014747</v>
      </c>
      <c r="E43" s="80">
        <f t="shared" si="4"/>
        <v>54840665</v>
      </c>
      <c r="F43" s="81">
        <f t="shared" si="4"/>
        <v>34094255</v>
      </c>
      <c r="G43" s="79">
        <f t="shared" si="4"/>
        <v>59971494</v>
      </c>
      <c r="H43" s="80">
        <f t="shared" si="4"/>
        <v>59971494</v>
      </c>
      <c r="I43" s="82">
        <f t="shared" si="4"/>
        <v>24692119</v>
      </c>
      <c r="J43" s="83">
        <f t="shared" si="4"/>
        <v>38921579</v>
      </c>
      <c r="K43" s="79">
        <f t="shared" si="4"/>
        <v>44521349</v>
      </c>
      <c r="L43" s="80">
        <f t="shared" si="4"/>
        <v>46925493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32896667</v>
      </c>
      <c r="D45" s="69">
        <f aca="true" t="shared" si="5" ref="D45:L45">SUM(D43:D44)</f>
        <v>32014747</v>
      </c>
      <c r="E45" s="70">
        <f t="shared" si="5"/>
        <v>54840665</v>
      </c>
      <c r="F45" s="71">
        <f t="shared" si="5"/>
        <v>34094255</v>
      </c>
      <c r="G45" s="69">
        <f t="shared" si="5"/>
        <v>59971494</v>
      </c>
      <c r="H45" s="70">
        <f t="shared" si="5"/>
        <v>59971494</v>
      </c>
      <c r="I45" s="72">
        <f t="shared" si="5"/>
        <v>24692119</v>
      </c>
      <c r="J45" s="73">
        <f t="shared" si="5"/>
        <v>38921579</v>
      </c>
      <c r="K45" s="69">
        <f t="shared" si="5"/>
        <v>44521349</v>
      </c>
      <c r="L45" s="70">
        <f t="shared" si="5"/>
        <v>46925493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32896667</v>
      </c>
      <c r="D47" s="89">
        <f aca="true" t="shared" si="6" ref="D47:L47">SUM(D45:D46)</f>
        <v>32014747</v>
      </c>
      <c r="E47" s="90">
        <f t="shared" si="6"/>
        <v>54840665</v>
      </c>
      <c r="F47" s="91">
        <f t="shared" si="6"/>
        <v>34094255</v>
      </c>
      <c r="G47" s="89">
        <f t="shared" si="6"/>
        <v>59971494</v>
      </c>
      <c r="H47" s="92">
        <f t="shared" si="6"/>
        <v>59971494</v>
      </c>
      <c r="I47" s="93">
        <f t="shared" si="6"/>
        <v>24692119</v>
      </c>
      <c r="J47" s="94">
        <f t="shared" si="6"/>
        <v>38921579</v>
      </c>
      <c r="K47" s="89">
        <f t="shared" si="6"/>
        <v>44521349</v>
      </c>
      <c r="L47" s="95">
        <f t="shared" si="6"/>
        <v>46925493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109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312497765</v>
      </c>
      <c r="D5" s="4">
        <v>346445404</v>
      </c>
      <c r="E5" s="5">
        <v>403204243</v>
      </c>
      <c r="F5" s="6">
        <v>430790799</v>
      </c>
      <c r="G5" s="4">
        <v>451290799</v>
      </c>
      <c r="H5" s="7">
        <v>451290799</v>
      </c>
      <c r="I5" s="8">
        <v>452500385</v>
      </c>
      <c r="J5" s="6">
        <v>493726321</v>
      </c>
      <c r="K5" s="4">
        <v>522362446</v>
      </c>
      <c r="L5" s="7">
        <v>552659467</v>
      </c>
    </row>
    <row r="6" spans="1:12" ht="12.75">
      <c r="A6" s="28" t="s">
        <v>22</v>
      </c>
      <c r="B6" s="29" t="s">
        <v>21</v>
      </c>
      <c r="C6" s="4">
        <v>622057569</v>
      </c>
      <c r="D6" s="4">
        <v>695209524</v>
      </c>
      <c r="E6" s="7">
        <v>754651314</v>
      </c>
      <c r="F6" s="9">
        <v>751133887</v>
      </c>
      <c r="G6" s="4">
        <v>770410289</v>
      </c>
      <c r="H6" s="7">
        <v>770410289</v>
      </c>
      <c r="I6" s="30">
        <v>815738505</v>
      </c>
      <c r="J6" s="9">
        <v>871411783</v>
      </c>
      <c r="K6" s="4">
        <v>940288715</v>
      </c>
      <c r="L6" s="7">
        <v>1014574108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57371198</v>
      </c>
      <c r="D9" s="4">
        <v>48402792</v>
      </c>
      <c r="E9" s="32">
        <v>57437378</v>
      </c>
      <c r="F9" s="33">
        <v>53807409</v>
      </c>
      <c r="G9" s="34">
        <v>63607409</v>
      </c>
      <c r="H9" s="32">
        <v>63607409</v>
      </c>
      <c r="I9" s="35">
        <v>59753715</v>
      </c>
      <c r="J9" s="36">
        <v>62847237</v>
      </c>
      <c r="K9" s="34">
        <v>65706222</v>
      </c>
      <c r="L9" s="32">
        <v>68626236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1016506</v>
      </c>
      <c r="D11" s="4">
        <v>996805</v>
      </c>
      <c r="E11" s="7">
        <v>1586937</v>
      </c>
      <c r="F11" s="9">
        <v>1160660</v>
      </c>
      <c r="G11" s="4">
        <v>1630164</v>
      </c>
      <c r="H11" s="7">
        <v>1630164</v>
      </c>
      <c r="I11" s="10">
        <v>1339984</v>
      </c>
      <c r="J11" s="9">
        <v>1685679</v>
      </c>
      <c r="K11" s="4">
        <v>1783448</v>
      </c>
      <c r="L11" s="7">
        <v>1886887</v>
      </c>
    </row>
    <row r="12" spans="1:12" ht="12.75">
      <c r="A12" s="28" t="s">
        <v>27</v>
      </c>
      <c r="B12" s="37"/>
      <c r="C12" s="4">
        <v>30409852</v>
      </c>
      <c r="D12" s="4">
        <v>31543815</v>
      </c>
      <c r="E12" s="7">
        <v>31077420</v>
      </c>
      <c r="F12" s="9">
        <v>23004914</v>
      </c>
      <c r="G12" s="4">
        <v>30025216</v>
      </c>
      <c r="H12" s="7">
        <v>30025216</v>
      </c>
      <c r="I12" s="10">
        <v>39869432</v>
      </c>
      <c r="J12" s="9">
        <v>33138539</v>
      </c>
      <c r="K12" s="4">
        <v>35060576</v>
      </c>
      <c r="L12" s="7">
        <v>37094090</v>
      </c>
    </row>
    <row r="13" spans="1:12" ht="12.75">
      <c r="A13" s="28" t="s">
        <v>28</v>
      </c>
      <c r="B13" s="37"/>
      <c r="C13" s="4">
        <v>5564056</v>
      </c>
      <c r="D13" s="4">
        <v>5310033</v>
      </c>
      <c r="E13" s="7">
        <v>5231489</v>
      </c>
      <c r="F13" s="9">
        <v>7200004</v>
      </c>
      <c r="G13" s="4">
        <v>6850004</v>
      </c>
      <c r="H13" s="7">
        <v>6850004</v>
      </c>
      <c r="I13" s="10">
        <v>6347681</v>
      </c>
      <c r="J13" s="9">
        <v>7565804</v>
      </c>
      <c r="K13" s="4">
        <v>8004621</v>
      </c>
      <c r="L13" s="7">
        <v>8468889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23467842</v>
      </c>
      <c r="D15" s="4">
        <v>31576509</v>
      </c>
      <c r="E15" s="7">
        <v>35709151</v>
      </c>
      <c r="F15" s="9">
        <v>47018919</v>
      </c>
      <c r="G15" s="4">
        <v>38319169</v>
      </c>
      <c r="H15" s="7">
        <v>38319169</v>
      </c>
      <c r="I15" s="10">
        <v>27500449</v>
      </c>
      <c r="J15" s="9">
        <v>40020300</v>
      </c>
      <c r="K15" s="4">
        <v>40913477</v>
      </c>
      <c r="L15" s="7">
        <v>41860219</v>
      </c>
    </row>
    <row r="16" spans="1:12" ht="12.75">
      <c r="A16" s="28" t="s">
        <v>31</v>
      </c>
      <c r="B16" s="37"/>
      <c r="C16" s="4">
        <v>8598205</v>
      </c>
      <c r="D16" s="4">
        <v>93105</v>
      </c>
      <c r="E16" s="7">
        <v>199932</v>
      </c>
      <c r="F16" s="9">
        <v>205314</v>
      </c>
      <c r="G16" s="4">
        <v>205314</v>
      </c>
      <c r="H16" s="7">
        <v>205314</v>
      </c>
      <c r="I16" s="10">
        <v>229250</v>
      </c>
      <c r="J16" s="9">
        <v>299214</v>
      </c>
      <c r="K16" s="4">
        <v>316568</v>
      </c>
      <c r="L16" s="7">
        <v>334929</v>
      </c>
    </row>
    <row r="17" spans="1:12" ht="12.75">
      <c r="A17" s="31" t="s">
        <v>32</v>
      </c>
      <c r="B17" s="29"/>
      <c r="C17" s="4">
        <v>0</v>
      </c>
      <c r="D17" s="4">
        <v>8744105</v>
      </c>
      <c r="E17" s="7">
        <v>6903350</v>
      </c>
      <c r="F17" s="9">
        <v>9687604</v>
      </c>
      <c r="G17" s="4">
        <v>10437604</v>
      </c>
      <c r="H17" s="7">
        <v>10437604</v>
      </c>
      <c r="I17" s="10">
        <v>10907501</v>
      </c>
      <c r="J17" s="9">
        <v>11701054</v>
      </c>
      <c r="K17" s="4">
        <v>12379715</v>
      </c>
      <c r="L17" s="7">
        <v>13097739</v>
      </c>
    </row>
    <row r="18" spans="1:12" ht="12.75">
      <c r="A18" s="28" t="s">
        <v>33</v>
      </c>
      <c r="B18" s="37"/>
      <c r="C18" s="4">
        <v>121812533</v>
      </c>
      <c r="D18" s="4">
        <v>129967622</v>
      </c>
      <c r="E18" s="7">
        <v>161353434</v>
      </c>
      <c r="F18" s="9">
        <v>166667250</v>
      </c>
      <c r="G18" s="4">
        <v>164450605</v>
      </c>
      <c r="H18" s="7">
        <v>164450605</v>
      </c>
      <c r="I18" s="10">
        <v>195031458</v>
      </c>
      <c r="J18" s="9">
        <v>185135307</v>
      </c>
      <c r="K18" s="4">
        <v>202029537</v>
      </c>
      <c r="L18" s="7">
        <v>223229533</v>
      </c>
    </row>
    <row r="19" spans="1:12" ht="12.75">
      <c r="A19" s="28" t="s">
        <v>34</v>
      </c>
      <c r="B19" s="37" t="s">
        <v>21</v>
      </c>
      <c r="C19" s="4">
        <v>54928759</v>
      </c>
      <c r="D19" s="4">
        <v>101621037</v>
      </c>
      <c r="E19" s="32">
        <v>49443609</v>
      </c>
      <c r="F19" s="33">
        <v>34836034</v>
      </c>
      <c r="G19" s="34">
        <v>38719111</v>
      </c>
      <c r="H19" s="32">
        <v>38719111</v>
      </c>
      <c r="I19" s="35">
        <v>38433951</v>
      </c>
      <c r="J19" s="36">
        <v>42007639</v>
      </c>
      <c r="K19" s="34">
        <v>44835247</v>
      </c>
      <c r="L19" s="32">
        <v>47851945</v>
      </c>
    </row>
    <row r="20" spans="1:12" ht="12.75">
      <c r="A20" s="28" t="s">
        <v>35</v>
      </c>
      <c r="B20" s="37"/>
      <c r="C20" s="4">
        <v>50000</v>
      </c>
      <c r="D20" s="4">
        <v>4907565</v>
      </c>
      <c r="E20" s="7">
        <v>-118900</v>
      </c>
      <c r="F20" s="9">
        <v>0</v>
      </c>
      <c r="G20" s="4">
        <v>0</v>
      </c>
      <c r="H20" s="38">
        <v>0</v>
      </c>
      <c r="I20" s="10">
        <v>69000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1237774285</v>
      </c>
      <c r="D21" s="41">
        <f t="shared" si="0"/>
        <v>1404818316</v>
      </c>
      <c r="E21" s="42">
        <f t="shared" si="0"/>
        <v>1506679357</v>
      </c>
      <c r="F21" s="43">
        <f t="shared" si="0"/>
        <v>1525512794</v>
      </c>
      <c r="G21" s="41">
        <f t="shared" si="0"/>
        <v>1575945684</v>
      </c>
      <c r="H21" s="44">
        <f t="shared" si="0"/>
        <v>1575945684</v>
      </c>
      <c r="I21" s="45">
        <f t="shared" si="0"/>
        <v>1647721311</v>
      </c>
      <c r="J21" s="46">
        <f t="shared" si="0"/>
        <v>1749538877</v>
      </c>
      <c r="K21" s="41">
        <f t="shared" si="0"/>
        <v>1873680572</v>
      </c>
      <c r="L21" s="42">
        <f t="shared" si="0"/>
        <v>2009684042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282807345</v>
      </c>
      <c r="D24" s="4">
        <v>315561415</v>
      </c>
      <c r="E24" s="7">
        <v>334643593</v>
      </c>
      <c r="F24" s="8">
        <v>376583000</v>
      </c>
      <c r="G24" s="4">
        <v>386928012</v>
      </c>
      <c r="H24" s="30">
        <v>386928012</v>
      </c>
      <c r="I24" s="10">
        <v>357985218</v>
      </c>
      <c r="J24" s="9">
        <v>447322076</v>
      </c>
      <c r="K24" s="4">
        <v>472845593</v>
      </c>
      <c r="L24" s="7">
        <v>500600573</v>
      </c>
    </row>
    <row r="25" spans="1:12" ht="12.75">
      <c r="A25" s="31" t="s">
        <v>39</v>
      </c>
      <c r="B25" s="29"/>
      <c r="C25" s="4">
        <v>18544424</v>
      </c>
      <c r="D25" s="4">
        <v>18909736</v>
      </c>
      <c r="E25" s="7">
        <v>21811650</v>
      </c>
      <c r="F25" s="9">
        <v>23182405</v>
      </c>
      <c r="G25" s="4">
        <v>23182405</v>
      </c>
      <c r="H25" s="7">
        <v>23182405</v>
      </c>
      <c r="I25" s="10">
        <v>22230043</v>
      </c>
      <c r="J25" s="9">
        <v>24043277</v>
      </c>
      <c r="K25" s="4">
        <v>26672687</v>
      </c>
      <c r="L25" s="7">
        <v>29619212</v>
      </c>
    </row>
    <row r="26" spans="1:12" ht="12.75">
      <c r="A26" s="31" t="s">
        <v>40</v>
      </c>
      <c r="B26" s="29" t="s">
        <v>41</v>
      </c>
      <c r="C26" s="4">
        <v>37602614</v>
      </c>
      <c r="D26" s="4">
        <v>18896974</v>
      </c>
      <c r="E26" s="7">
        <v>16544318</v>
      </c>
      <c r="F26" s="9">
        <v>45529176</v>
      </c>
      <c r="G26" s="4">
        <v>8134330</v>
      </c>
      <c r="H26" s="7">
        <v>8134330</v>
      </c>
      <c r="I26" s="10">
        <v>21487919</v>
      </c>
      <c r="J26" s="9">
        <v>8661952</v>
      </c>
      <c r="K26" s="4">
        <v>9248553</v>
      </c>
      <c r="L26" s="7">
        <v>9880401</v>
      </c>
    </row>
    <row r="27" spans="1:12" ht="12.75">
      <c r="A27" s="31" t="s">
        <v>42</v>
      </c>
      <c r="B27" s="29" t="s">
        <v>21</v>
      </c>
      <c r="C27" s="4">
        <v>69596028</v>
      </c>
      <c r="D27" s="4">
        <v>63365309</v>
      </c>
      <c r="E27" s="7">
        <v>70332407</v>
      </c>
      <c r="F27" s="8">
        <v>85000001</v>
      </c>
      <c r="G27" s="4">
        <v>86000001</v>
      </c>
      <c r="H27" s="30">
        <v>86000001</v>
      </c>
      <c r="I27" s="10">
        <v>70491885</v>
      </c>
      <c r="J27" s="9">
        <v>90643988</v>
      </c>
      <c r="K27" s="4">
        <v>95629423</v>
      </c>
      <c r="L27" s="7">
        <v>100889034</v>
      </c>
    </row>
    <row r="28" spans="1:12" ht="12.75">
      <c r="A28" s="31" t="s">
        <v>43</v>
      </c>
      <c r="B28" s="29"/>
      <c r="C28" s="4">
        <v>24880005</v>
      </c>
      <c r="D28" s="4">
        <v>24515486</v>
      </c>
      <c r="E28" s="7">
        <v>23102860</v>
      </c>
      <c r="F28" s="9">
        <v>23786251</v>
      </c>
      <c r="G28" s="4">
        <v>23786251</v>
      </c>
      <c r="H28" s="7">
        <v>23786251</v>
      </c>
      <c r="I28" s="10">
        <v>22222847</v>
      </c>
      <c r="J28" s="9">
        <v>23698683</v>
      </c>
      <c r="K28" s="4">
        <v>32325230</v>
      </c>
      <c r="L28" s="7">
        <v>35761535</v>
      </c>
    </row>
    <row r="29" spans="1:12" ht="12.75">
      <c r="A29" s="31" t="s">
        <v>44</v>
      </c>
      <c r="B29" s="29" t="s">
        <v>21</v>
      </c>
      <c r="C29" s="4">
        <v>488650902</v>
      </c>
      <c r="D29" s="4">
        <v>552550861</v>
      </c>
      <c r="E29" s="7">
        <v>580165496</v>
      </c>
      <c r="F29" s="8">
        <v>633019363</v>
      </c>
      <c r="G29" s="4">
        <v>623662331</v>
      </c>
      <c r="H29" s="30">
        <v>623662331</v>
      </c>
      <c r="I29" s="10">
        <v>630605185</v>
      </c>
      <c r="J29" s="9">
        <v>738059000</v>
      </c>
      <c r="K29" s="4">
        <v>797080422</v>
      </c>
      <c r="L29" s="7">
        <v>860822206</v>
      </c>
    </row>
    <row r="30" spans="1:12" ht="12.75">
      <c r="A30" s="31" t="s">
        <v>45</v>
      </c>
      <c r="B30" s="29" t="s">
        <v>46</v>
      </c>
      <c r="C30" s="4">
        <v>63326289</v>
      </c>
      <c r="D30" s="4">
        <v>68819821</v>
      </c>
      <c r="E30" s="7">
        <v>34827475</v>
      </c>
      <c r="F30" s="9">
        <v>38437496</v>
      </c>
      <c r="G30" s="4">
        <v>19739311</v>
      </c>
      <c r="H30" s="7">
        <v>19739311</v>
      </c>
      <c r="I30" s="10">
        <v>13490840</v>
      </c>
      <c r="J30" s="9">
        <v>15970934</v>
      </c>
      <c r="K30" s="4">
        <v>16912539</v>
      </c>
      <c r="L30" s="7">
        <v>17909864</v>
      </c>
    </row>
    <row r="31" spans="1:12" ht="12.75">
      <c r="A31" s="31" t="s">
        <v>47</v>
      </c>
      <c r="B31" s="29"/>
      <c r="C31" s="4">
        <v>30462775</v>
      </c>
      <c r="D31" s="4">
        <v>60938011</v>
      </c>
      <c r="E31" s="7">
        <v>144864185</v>
      </c>
      <c r="F31" s="8">
        <v>150759733</v>
      </c>
      <c r="G31" s="4">
        <v>180378124</v>
      </c>
      <c r="H31" s="30">
        <v>180378124</v>
      </c>
      <c r="I31" s="10">
        <v>173895042</v>
      </c>
      <c r="J31" s="9">
        <v>199339133</v>
      </c>
      <c r="K31" s="4">
        <v>207980182</v>
      </c>
      <c r="L31" s="7">
        <v>222597205</v>
      </c>
    </row>
    <row r="32" spans="1:12" ht="12.75">
      <c r="A32" s="31" t="s">
        <v>33</v>
      </c>
      <c r="B32" s="29"/>
      <c r="C32" s="4">
        <v>6100223</v>
      </c>
      <c r="D32" s="4">
        <v>629386</v>
      </c>
      <c r="E32" s="7">
        <v>727715</v>
      </c>
      <c r="F32" s="9">
        <v>300000</v>
      </c>
      <c r="G32" s="4">
        <v>19815689</v>
      </c>
      <c r="H32" s="7">
        <v>19815689</v>
      </c>
      <c r="I32" s="10">
        <v>18795598</v>
      </c>
      <c r="J32" s="9">
        <v>9267166</v>
      </c>
      <c r="K32" s="4">
        <v>8362438</v>
      </c>
      <c r="L32" s="7">
        <v>9286111</v>
      </c>
    </row>
    <row r="33" spans="1:12" ht="12.75">
      <c r="A33" s="31" t="s">
        <v>48</v>
      </c>
      <c r="B33" s="29" t="s">
        <v>49</v>
      </c>
      <c r="C33" s="4">
        <v>179838517</v>
      </c>
      <c r="D33" s="4">
        <v>185995239</v>
      </c>
      <c r="E33" s="7">
        <v>114396110</v>
      </c>
      <c r="F33" s="8">
        <v>148170359</v>
      </c>
      <c r="G33" s="4">
        <v>203930190</v>
      </c>
      <c r="H33" s="7">
        <v>203930190</v>
      </c>
      <c r="I33" s="10">
        <v>142201693</v>
      </c>
      <c r="J33" s="9">
        <v>188709188</v>
      </c>
      <c r="K33" s="4">
        <v>201695343</v>
      </c>
      <c r="L33" s="7">
        <v>215588754</v>
      </c>
    </row>
    <row r="34" spans="1:12" ht="12.75">
      <c r="A34" s="28" t="s">
        <v>50</v>
      </c>
      <c r="B34" s="37"/>
      <c r="C34" s="4">
        <v>10709088</v>
      </c>
      <c r="D34" s="4">
        <v>20091131</v>
      </c>
      <c r="E34" s="7">
        <v>3929810</v>
      </c>
      <c r="F34" s="9">
        <v>0</v>
      </c>
      <c r="G34" s="4">
        <v>0</v>
      </c>
      <c r="H34" s="7">
        <v>0</v>
      </c>
      <c r="I34" s="10">
        <v>2708528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1212518210</v>
      </c>
      <c r="D35" s="41">
        <f aca="true" t="shared" si="1" ref="D35:L35">SUM(D24:D34)</f>
        <v>1330273369</v>
      </c>
      <c r="E35" s="42">
        <f t="shared" si="1"/>
        <v>1345345619</v>
      </c>
      <c r="F35" s="43">
        <f t="shared" si="1"/>
        <v>1524767784</v>
      </c>
      <c r="G35" s="41">
        <f t="shared" si="1"/>
        <v>1575556644</v>
      </c>
      <c r="H35" s="42">
        <f t="shared" si="1"/>
        <v>1575556644</v>
      </c>
      <c r="I35" s="45">
        <f t="shared" si="1"/>
        <v>1476114798</v>
      </c>
      <c r="J35" s="46">
        <f t="shared" si="1"/>
        <v>1745715397</v>
      </c>
      <c r="K35" s="41">
        <f t="shared" si="1"/>
        <v>1868752410</v>
      </c>
      <c r="L35" s="42">
        <f t="shared" si="1"/>
        <v>2002954895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25256075</v>
      </c>
      <c r="D37" s="57">
        <f aca="true" t="shared" si="2" ref="D37:L37">+D21-D35</f>
        <v>74544947</v>
      </c>
      <c r="E37" s="58">
        <f t="shared" si="2"/>
        <v>161333738</v>
      </c>
      <c r="F37" s="59">
        <f t="shared" si="2"/>
        <v>745010</v>
      </c>
      <c r="G37" s="57">
        <f t="shared" si="2"/>
        <v>389040</v>
      </c>
      <c r="H37" s="58">
        <f t="shared" si="2"/>
        <v>389040</v>
      </c>
      <c r="I37" s="60">
        <f t="shared" si="2"/>
        <v>171606513</v>
      </c>
      <c r="J37" s="61">
        <f t="shared" si="2"/>
        <v>3823480</v>
      </c>
      <c r="K37" s="57">
        <f t="shared" si="2"/>
        <v>4928162</v>
      </c>
      <c r="L37" s="58">
        <f t="shared" si="2"/>
        <v>6729147</v>
      </c>
    </row>
    <row r="38" spans="1:12" ht="21" customHeight="1">
      <c r="A38" s="62" t="s">
        <v>53</v>
      </c>
      <c r="B38" s="37" t="s">
        <v>54</v>
      </c>
      <c r="C38" s="4">
        <v>90705947</v>
      </c>
      <c r="D38" s="4">
        <v>81469264</v>
      </c>
      <c r="E38" s="7">
        <v>62110437</v>
      </c>
      <c r="F38" s="9">
        <v>0</v>
      </c>
      <c r="G38" s="4">
        <v>69260395</v>
      </c>
      <c r="H38" s="7">
        <v>69260395</v>
      </c>
      <c r="I38" s="10">
        <v>66496449</v>
      </c>
      <c r="J38" s="9">
        <v>73831692</v>
      </c>
      <c r="K38" s="4">
        <v>80022463</v>
      </c>
      <c r="L38" s="7">
        <v>77388465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1459481</v>
      </c>
      <c r="J39" s="36">
        <v>3756973</v>
      </c>
      <c r="K39" s="34">
        <v>6000000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115962022</v>
      </c>
      <c r="D41" s="69">
        <f aca="true" t="shared" si="3" ref="D41:L41">SUM(D37:D40)</f>
        <v>156014211</v>
      </c>
      <c r="E41" s="70">
        <f t="shared" si="3"/>
        <v>223444175</v>
      </c>
      <c r="F41" s="71">
        <f t="shared" si="3"/>
        <v>745010</v>
      </c>
      <c r="G41" s="69">
        <f t="shared" si="3"/>
        <v>69649435</v>
      </c>
      <c r="H41" s="70">
        <f t="shared" si="3"/>
        <v>69649435</v>
      </c>
      <c r="I41" s="72">
        <f t="shared" si="3"/>
        <v>239562443</v>
      </c>
      <c r="J41" s="73">
        <f t="shared" si="3"/>
        <v>81412145</v>
      </c>
      <c r="K41" s="69">
        <f t="shared" si="3"/>
        <v>90950625</v>
      </c>
      <c r="L41" s="70">
        <f t="shared" si="3"/>
        <v>84117612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115962022</v>
      </c>
      <c r="D43" s="79">
        <f aca="true" t="shared" si="4" ref="D43:L43">+D41-D42</f>
        <v>156014211</v>
      </c>
      <c r="E43" s="80">
        <f t="shared" si="4"/>
        <v>223444175</v>
      </c>
      <c r="F43" s="81">
        <f t="shared" si="4"/>
        <v>745010</v>
      </c>
      <c r="G43" s="79">
        <f t="shared" si="4"/>
        <v>69649435</v>
      </c>
      <c r="H43" s="80">
        <f t="shared" si="4"/>
        <v>69649435</v>
      </c>
      <c r="I43" s="82">
        <f t="shared" si="4"/>
        <v>239562443</v>
      </c>
      <c r="J43" s="83">
        <f t="shared" si="4"/>
        <v>81412145</v>
      </c>
      <c r="K43" s="79">
        <f t="shared" si="4"/>
        <v>90950625</v>
      </c>
      <c r="L43" s="80">
        <f t="shared" si="4"/>
        <v>84117612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115962022</v>
      </c>
      <c r="D45" s="69">
        <f aca="true" t="shared" si="5" ref="D45:L45">SUM(D43:D44)</f>
        <v>156014211</v>
      </c>
      <c r="E45" s="70">
        <f t="shared" si="5"/>
        <v>223444175</v>
      </c>
      <c r="F45" s="71">
        <f t="shared" si="5"/>
        <v>745010</v>
      </c>
      <c r="G45" s="69">
        <f t="shared" si="5"/>
        <v>69649435</v>
      </c>
      <c r="H45" s="70">
        <f t="shared" si="5"/>
        <v>69649435</v>
      </c>
      <c r="I45" s="72">
        <f t="shared" si="5"/>
        <v>239562443</v>
      </c>
      <c r="J45" s="73">
        <f t="shared" si="5"/>
        <v>81412145</v>
      </c>
      <c r="K45" s="69">
        <f t="shared" si="5"/>
        <v>90950625</v>
      </c>
      <c r="L45" s="70">
        <f t="shared" si="5"/>
        <v>84117612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115962022</v>
      </c>
      <c r="D47" s="89">
        <f aca="true" t="shared" si="6" ref="D47:L47">SUM(D45:D46)</f>
        <v>156014211</v>
      </c>
      <c r="E47" s="90">
        <f t="shared" si="6"/>
        <v>223444175</v>
      </c>
      <c r="F47" s="91">
        <f t="shared" si="6"/>
        <v>745010</v>
      </c>
      <c r="G47" s="89">
        <f t="shared" si="6"/>
        <v>69649435</v>
      </c>
      <c r="H47" s="92">
        <f t="shared" si="6"/>
        <v>69649435</v>
      </c>
      <c r="I47" s="93">
        <f t="shared" si="6"/>
        <v>239562443</v>
      </c>
      <c r="J47" s="94">
        <f t="shared" si="6"/>
        <v>81412145</v>
      </c>
      <c r="K47" s="89">
        <f t="shared" si="6"/>
        <v>90950625</v>
      </c>
      <c r="L47" s="95">
        <f t="shared" si="6"/>
        <v>84117612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9289038</v>
      </c>
      <c r="D5" s="4">
        <v>9041297</v>
      </c>
      <c r="E5" s="5">
        <v>4351424</v>
      </c>
      <c r="F5" s="6">
        <v>1304156</v>
      </c>
      <c r="G5" s="4">
        <v>14500868</v>
      </c>
      <c r="H5" s="7">
        <v>14500868</v>
      </c>
      <c r="I5" s="8">
        <v>13056877</v>
      </c>
      <c r="J5" s="6">
        <v>17566452</v>
      </c>
      <c r="K5" s="4">
        <v>18515041</v>
      </c>
      <c r="L5" s="7">
        <v>19514855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317263</v>
      </c>
      <c r="D11" s="4">
        <v>564904</v>
      </c>
      <c r="E11" s="7">
        <v>-467978</v>
      </c>
      <c r="F11" s="9">
        <v>457488</v>
      </c>
      <c r="G11" s="4">
        <v>457000</v>
      </c>
      <c r="H11" s="7">
        <v>457000</v>
      </c>
      <c r="I11" s="10">
        <v>445135</v>
      </c>
      <c r="J11" s="9">
        <v>600000</v>
      </c>
      <c r="K11" s="4">
        <v>632400</v>
      </c>
      <c r="L11" s="7">
        <v>666550</v>
      </c>
    </row>
    <row r="12" spans="1:12" ht="12.75">
      <c r="A12" s="28" t="s">
        <v>27</v>
      </c>
      <c r="B12" s="37"/>
      <c r="C12" s="4">
        <v>7886602</v>
      </c>
      <c r="D12" s="4">
        <v>9789953</v>
      </c>
      <c r="E12" s="7">
        <v>2750881</v>
      </c>
      <c r="F12" s="9">
        <v>12500000</v>
      </c>
      <c r="G12" s="4">
        <v>10650000</v>
      </c>
      <c r="H12" s="7">
        <v>10650000</v>
      </c>
      <c r="I12" s="10">
        <v>12750608</v>
      </c>
      <c r="J12" s="9">
        <v>11000000</v>
      </c>
      <c r="K12" s="4">
        <v>11594000</v>
      </c>
      <c r="L12" s="7">
        <v>12220076</v>
      </c>
    </row>
    <row r="13" spans="1:12" ht="12.75">
      <c r="A13" s="28" t="s">
        <v>28</v>
      </c>
      <c r="B13" s="37"/>
      <c r="C13" s="4">
        <v>425670</v>
      </c>
      <c r="D13" s="4">
        <v>552247</v>
      </c>
      <c r="E13" s="7">
        <v>60695</v>
      </c>
      <c r="F13" s="9">
        <v>785845</v>
      </c>
      <c r="G13" s="4">
        <v>0</v>
      </c>
      <c r="H13" s="7">
        <v>0</v>
      </c>
      <c r="I13" s="10">
        <v>541573</v>
      </c>
      <c r="J13" s="9">
        <v>800000</v>
      </c>
      <c r="K13" s="4">
        <v>843200</v>
      </c>
      <c r="L13" s="7">
        <v>888733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-2396201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633845</v>
      </c>
      <c r="H15" s="7">
        <v>633845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1500</v>
      </c>
      <c r="H16" s="7">
        <v>1500</v>
      </c>
      <c r="I16" s="10">
        <v>3789</v>
      </c>
      <c r="J16" s="9">
        <v>5000</v>
      </c>
      <c r="K16" s="4">
        <v>5270</v>
      </c>
      <c r="L16" s="7">
        <v>5555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104943274</v>
      </c>
      <c r="D18" s="4">
        <v>117029873</v>
      </c>
      <c r="E18" s="7">
        <v>-3594742</v>
      </c>
      <c r="F18" s="9">
        <v>136932000</v>
      </c>
      <c r="G18" s="4">
        <v>137737000</v>
      </c>
      <c r="H18" s="7">
        <v>137737000</v>
      </c>
      <c r="I18" s="10">
        <v>137687000</v>
      </c>
      <c r="J18" s="9">
        <v>153281000</v>
      </c>
      <c r="K18" s="4">
        <v>162990000</v>
      </c>
      <c r="L18" s="7">
        <v>175008000</v>
      </c>
    </row>
    <row r="19" spans="1:12" ht="12.75">
      <c r="A19" s="28" t="s">
        <v>34</v>
      </c>
      <c r="B19" s="37" t="s">
        <v>21</v>
      </c>
      <c r="C19" s="4">
        <v>309722</v>
      </c>
      <c r="D19" s="4">
        <v>348583</v>
      </c>
      <c r="E19" s="32">
        <v>62949</v>
      </c>
      <c r="F19" s="33">
        <v>912</v>
      </c>
      <c r="G19" s="34">
        <v>1083000</v>
      </c>
      <c r="H19" s="32">
        <v>1083000</v>
      </c>
      <c r="I19" s="35">
        <v>1283260</v>
      </c>
      <c r="J19" s="36">
        <v>496000</v>
      </c>
      <c r="K19" s="34">
        <v>522784</v>
      </c>
      <c r="L19" s="32">
        <v>551015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-903923</v>
      </c>
      <c r="F20" s="9">
        <v>0</v>
      </c>
      <c r="G20" s="4">
        <v>0</v>
      </c>
      <c r="H20" s="38">
        <v>0</v>
      </c>
      <c r="I20" s="10">
        <v>0</v>
      </c>
      <c r="J20" s="9">
        <v>800000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123171569</v>
      </c>
      <c r="D21" s="41">
        <f t="shared" si="0"/>
        <v>137326857</v>
      </c>
      <c r="E21" s="42">
        <f t="shared" si="0"/>
        <v>-136895</v>
      </c>
      <c r="F21" s="43">
        <f t="shared" si="0"/>
        <v>151980401</v>
      </c>
      <c r="G21" s="41">
        <f t="shared" si="0"/>
        <v>165063213</v>
      </c>
      <c r="H21" s="44">
        <f t="shared" si="0"/>
        <v>165063213</v>
      </c>
      <c r="I21" s="45">
        <f t="shared" si="0"/>
        <v>165768242</v>
      </c>
      <c r="J21" s="46">
        <f t="shared" si="0"/>
        <v>184548452</v>
      </c>
      <c r="K21" s="41">
        <f t="shared" si="0"/>
        <v>195102695</v>
      </c>
      <c r="L21" s="42">
        <f t="shared" si="0"/>
        <v>208854784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31508611</v>
      </c>
      <c r="D24" s="4">
        <v>32507190</v>
      </c>
      <c r="E24" s="7">
        <v>526678</v>
      </c>
      <c r="F24" s="8">
        <v>64099276</v>
      </c>
      <c r="G24" s="4">
        <v>49310956</v>
      </c>
      <c r="H24" s="30">
        <v>49310956</v>
      </c>
      <c r="I24" s="10">
        <v>49886592</v>
      </c>
      <c r="J24" s="9">
        <v>62104609</v>
      </c>
      <c r="K24" s="4">
        <v>65673083</v>
      </c>
      <c r="L24" s="7">
        <v>69941841</v>
      </c>
    </row>
    <row r="25" spans="1:12" ht="12.75">
      <c r="A25" s="31" t="s">
        <v>39</v>
      </c>
      <c r="B25" s="29"/>
      <c r="C25" s="4">
        <v>11360861</v>
      </c>
      <c r="D25" s="4">
        <v>11827681</v>
      </c>
      <c r="E25" s="7">
        <v>4063032</v>
      </c>
      <c r="F25" s="9">
        <v>13472078</v>
      </c>
      <c r="G25" s="4">
        <v>14324379</v>
      </c>
      <c r="H25" s="7">
        <v>14324379</v>
      </c>
      <c r="I25" s="10">
        <v>13868408</v>
      </c>
      <c r="J25" s="9">
        <v>15327083</v>
      </c>
      <c r="K25" s="4">
        <v>16154748</v>
      </c>
      <c r="L25" s="7">
        <v>17204805</v>
      </c>
    </row>
    <row r="26" spans="1:12" ht="12.75">
      <c r="A26" s="31" t="s">
        <v>40</v>
      </c>
      <c r="B26" s="29" t="s">
        <v>41</v>
      </c>
      <c r="C26" s="4">
        <v>1884014</v>
      </c>
      <c r="D26" s="4">
        <v>2674990</v>
      </c>
      <c r="E26" s="7">
        <v>2371628</v>
      </c>
      <c r="F26" s="9">
        <v>2600000</v>
      </c>
      <c r="G26" s="4">
        <v>2600000</v>
      </c>
      <c r="H26" s="7">
        <v>2600000</v>
      </c>
      <c r="I26" s="10">
        <v>1698383</v>
      </c>
      <c r="J26" s="9">
        <v>3000000</v>
      </c>
      <c r="K26" s="4">
        <v>3162000</v>
      </c>
      <c r="L26" s="7">
        <v>3332748</v>
      </c>
    </row>
    <row r="27" spans="1:12" ht="12.75">
      <c r="A27" s="31" t="s">
        <v>42</v>
      </c>
      <c r="B27" s="29" t="s">
        <v>21</v>
      </c>
      <c r="C27" s="4">
        <v>16347795</v>
      </c>
      <c r="D27" s="4">
        <v>18360964</v>
      </c>
      <c r="E27" s="7">
        <v>12481680</v>
      </c>
      <c r="F27" s="8">
        <v>7959000</v>
      </c>
      <c r="G27" s="4">
        <v>20000000</v>
      </c>
      <c r="H27" s="30">
        <v>20000000</v>
      </c>
      <c r="I27" s="10">
        <v>17394505</v>
      </c>
      <c r="J27" s="9">
        <v>21000000</v>
      </c>
      <c r="K27" s="4">
        <v>22134000</v>
      </c>
      <c r="L27" s="7">
        <v>23329236</v>
      </c>
    </row>
    <row r="28" spans="1:12" ht="12.75">
      <c r="A28" s="31" t="s">
        <v>43</v>
      </c>
      <c r="B28" s="29"/>
      <c r="C28" s="4">
        <v>0</v>
      </c>
      <c r="D28" s="4">
        <v>18686</v>
      </c>
      <c r="E28" s="7">
        <v>63300</v>
      </c>
      <c r="F28" s="9">
        <v>0</v>
      </c>
      <c r="G28" s="4">
        <v>0</v>
      </c>
      <c r="H28" s="7">
        <v>0</v>
      </c>
      <c r="I28" s="10">
        <v>6969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-27804</v>
      </c>
      <c r="F30" s="9">
        <v>1850000</v>
      </c>
      <c r="G30" s="4">
        <v>1558540</v>
      </c>
      <c r="H30" s="7">
        <v>1558540</v>
      </c>
      <c r="I30" s="10">
        <v>1667313</v>
      </c>
      <c r="J30" s="9">
        <v>0</v>
      </c>
      <c r="K30" s="4">
        <v>0</v>
      </c>
      <c r="L30" s="7">
        <v>0</v>
      </c>
    </row>
    <row r="31" spans="1:12" ht="12.75">
      <c r="A31" s="31" t="s">
        <v>47</v>
      </c>
      <c r="B31" s="29"/>
      <c r="C31" s="4">
        <v>5779412</v>
      </c>
      <c r="D31" s="4">
        <v>5173166</v>
      </c>
      <c r="E31" s="7">
        <v>-5040311</v>
      </c>
      <c r="F31" s="8">
        <v>56885445</v>
      </c>
      <c r="G31" s="4">
        <v>46348131</v>
      </c>
      <c r="H31" s="30">
        <v>46348131</v>
      </c>
      <c r="I31" s="10">
        <v>40283990</v>
      </c>
      <c r="J31" s="9">
        <v>41657880</v>
      </c>
      <c r="K31" s="4">
        <v>39902206</v>
      </c>
      <c r="L31" s="7">
        <v>41501464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283813</v>
      </c>
      <c r="F32" s="9">
        <v>2000000</v>
      </c>
      <c r="G32" s="4">
        <v>24045203</v>
      </c>
      <c r="H32" s="7">
        <v>24045203</v>
      </c>
      <c r="I32" s="10">
        <v>20294869</v>
      </c>
      <c r="J32" s="9">
        <v>9490834</v>
      </c>
      <c r="K32" s="4">
        <v>4234480</v>
      </c>
      <c r="L32" s="7">
        <v>2355142</v>
      </c>
    </row>
    <row r="33" spans="1:12" ht="12.75">
      <c r="A33" s="31" t="s">
        <v>48</v>
      </c>
      <c r="B33" s="29" t="s">
        <v>49</v>
      </c>
      <c r="C33" s="4">
        <v>37243049</v>
      </c>
      <c r="D33" s="4">
        <v>59271069</v>
      </c>
      <c r="E33" s="7">
        <v>1557887</v>
      </c>
      <c r="F33" s="8">
        <v>36209000</v>
      </c>
      <c r="G33" s="4">
        <v>33918186</v>
      </c>
      <c r="H33" s="7">
        <v>33918186</v>
      </c>
      <c r="I33" s="10">
        <v>30459569</v>
      </c>
      <c r="J33" s="9">
        <v>31857130</v>
      </c>
      <c r="K33" s="4">
        <v>33577415</v>
      </c>
      <c r="L33" s="7">
        <v>35390785</v>
      </c>
    </row>
    <row r="34" spans="1:12" ht="12.75">
      <c r="A34" s="28" t="s">
        <v>50</v>
      </c>
      <c r="B34" s="37"/>
      <c r="C34" s="4">
        <v>0</v>
      </c>
      <c r="D34" s="4">
        <v>20151</v>
      </c>
      <c r="E34" s="7">
        <v>632986</v>
      </c>
      <c r="F34" s="9">
        <v>0</v>
      </c>
      <c r="G34" s="4">
        <v>0</v>
      </c>
      <c r="H34" s="7">
        <v>0</v>
      </c>
      <c r="I34" s="10">
        <v>417960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104123742</v>
      </c>
      <c r="D35" s="41">
        <f aca="true" t="shared" si="1" ref="D35:L35">SUM(D24:D34)</f>
        <v>129853897</v>
      </c>
      <c r="E35" s="42">
        <f t="shared" si="1"/>
        <v>16912889</v>
      </c>
      <c r="F35" s="43">
        <f t="shared" si="1"/>
        <v>185074799</v>
      </c>
      <c r="G35" s="41">
        <f t="shared" si="1"/>
        <v>192105395</v>
      </c>
      <c r="H35" s="42">
        <f t="shared" si="1"/>
        <v>192105395</v>
      </c>
      <c r="I35" s="45">
        <f t="shared" si="1"/>
        <v>175978558</v>
      </c>
      <c r="J35" s="46">
        <f t="shared" si="1"/>
        <v>184437536</v>
      </c>
      <c r="K35" s="41">
        <f t="shared" si="1"/>
        <v>184837932</v>
      </c>
      <c r="L35" s="42">
        <f t="shared" si="1"/>
        <v>193056021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19047827</v>
      </c>
      <c r="D37" s="57">
        <f aca="true" t="shared" si="2" ref="D37:L37">+D21-D35</f>
        <v>7472960</v>
      </c>
      <c r="E37" s="58">
        <f t="shared" si="2"/>
        <v>-17049784</v>
      </c>
      <c r="F37" s="59">
        <f t="shared" si="2"/>
        <v>-33094398</v>
      </c>
      <c r="G37" s="57">
        <f t="shared" si="2"/>
        <v>-27042182</v>
      </c>
      <c r="H37" s="58">
        <f t="shared" si="2"/>
        <v>-27042182</v>
      </c>
      <c r="I37" s="60">
        <f t="shared" si="2"/>
        <v>-10210316</v>
      </c>
      <c r="J37" s="61">
        <f t="shared" si="2"/>
        <v>110916</v>
      </c>
      <c r="K37" s="57">
        <f t="shared" si="2"/>
        <v>10264763</v>
      </c>
      <c r="L37" s="58">
        <f t="shared" si="2"/>
        <v>15798763</v>
      </c>
    </row>
    <row r="38" spans="1:12" ht="21" customHeight="1">
      <c r="A38" s="62" t="s">
        <v>53</v>
      </c>
      <c r="B38" s="37" t="s">
        <v>54</v>
      </c>
      <c r="C38" s="4">
        <v>52684842</v>
      </c>
      <c r="D38" s="4">
        <v>26628198</v>
      </c>
      <c r="E38" s="7">
        <v>-17967058</v>
      </c>
      <c r="F38" s="9">
        <v>6000000</v>
      </c>
      <c r="G38" s="4">
        <v>29267000</v>
      </c>
      <c r="H38" s="7">
        <v>29267000</v>
      </c>
      <c r="I38" s="10">
        <v>32783675</v>
      </c>
      <c r="J38" s="9">
        <v>29809000</v>
      </c>
      <c r="K38" s="4">
        <v>31306000</v>
      </c>
      <c r="L38" s="7">
        <v>33460000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71732669</v>
      </c>
      <c r="D41" s="69">
        <f aca="true" t="shared" si="3" ref="D41:L41">SUM(D37:D40)</f>
        <v>34101158</v>
      </c>
      <c r="E41" s="70">
        <f t="shared" si="3"/>
        <v>-35016842</v>
      </c>
      <c r="F41" s="71">
        <f t="shared" si="3"/>
        <v>-27094398</v>
      </c>
      <c r="G41" s="69">
        <f t="shared" si="3"/>
        <v>2224818</v>
      </c>
      <c r="H41" s="70">
        <f t="shared" si="3"/>
        <v>2224818</v>
      </c>
      <c r="I41" s="72">
        <f t="shared" si="3"/>
        <v>22573359</v>
      </c>
      <c r="J41" s="73">
        <f t="shared" si="3"/>
        <v>29919916</v>
      </c>
      <c r="K41" s="69">
        <f t="shared" si="3"/>
        <v>41570763</v>
      </c>
      <c r="L41" s="70">
        <f t="shared" si="3"/>
        <v>49258763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71732669</v>
      </c>
      <c r="D43" s="79">
        <f aca="true" t="shared" si="4" ref="D43:L43">+D41-D42</f>
        <v>34101158</v>
      </c>
      <c r="E43" s="80">
        <f t="shared" si="4"/>
        <v>-35016842</v>
      </c>
      <c r="F43" s="81">
        <f t="shared" si="4"/>
        <v>-27094398</v>
      </c>
      <c r="G43" s="79">
        <f t="shared" si="4"/>
        <v>2224818</v>
      </c>
      <c r="H43" s="80">
        <f t="shared" si="4"/>
        <v>2224818</v>
      </c>
      <c r="I43" s="82">
        <f t="shared" si="4"/>
        <v>22573359</v>
      </c>
      <c r="J43" s="83">
        <f t="shared" si="4"/>
        <v>29919916</v>
      </c>
      <c r="K43" s="79">
        <f t="shared" si="4"/>
        <v>41570763</v>
      </c>
      <c r="L43" s="80">
        <f t="shared" si="4"/>
        <v>49258763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71732669</v>
      </c>
      <c r="D45" s="69">
        <f aca="true" t="shared" si="5" ref="D45:L45">SUM(D43:D44)</f>
        <v>34101158</v>
      </c>
      <c r="E45" s="70">
        <f t="shared" si="5"/>
        <v>-35016842</v>
      </c>
      <c r="F45" s="71">
        <f t="shared" si="5"/>
        <v>-27094398</v>
      </c>
      <c r="G45" s="69">
        <f t="shared" si="5"/>
        <v>2224818</v>
      </c>
      <c r="H45" s="70">
        <f t="shared" si="5"/>
        <v>2224818</v>
      </c>
      <c r="I45" s="72">
        <f t="shared" si="5"/>
        <v>22573359</v>
      </c>
      <c r="J45" s="73">
        <f t="shared" si="5"/>
        <v>29919916</v>
      </c>
      <c r="K45" s="69">
        <f t="shared" si="5"/>
        <v>41570763</v>
      </c>
      <c r="L45" s="70">
        <f t="shared" si="5"/>
        <v>49258763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71732669</v>
      </c>
      <c r="D47" s="89">
        <f aca="true" t="shared" si="6" ref="D47:L47">SUM(D45:D46)</f>
        <v>34101158</v>
      </c>
      <c r="E47" s="90">
        <f t="shared" si="6"/>
        <v>-35016842</v>
      </c>
      <c r="F47" s="91">
        <f t="shared" si="6"/>
        <v>-27094398</v>
      </c>
      <c r="G47" s="89">
        <f t="shared" si="6"/>
        <v>2224818</v>
      </c>
      <c r="H47" s="92">
        <f t="shared" si="6"/>
        <v>2224818</v>
      </c>
      <c r="I47" s="93">
        <f t="shared" si="6"/>
        <v>22573359</v>
      </c>
      <c r="J47" s="94">
        <f t="shared" si="6"/>
        <v>29919916</v>
      </c>
      <c r="K47" s="89">
        <f t="shared" si="6"/>
        <v>41570763</v>
      </c>
      <c r="L47" s="95">
        <f t="shared" si="6"/>
        <v>49258763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111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14074318</v>
      </c>
      <c r="D5" s="4">
        <v>12658191</v>
      </c>
      <c r="E5" s="5">
        <v>40528</v>
      </c>
      <c r="F5" s="6">
        <v>16297605</v>
      </c>
      <c r="G5" s="4">
        <v>13119272</v>
      </c>
      <c r="H5" s="7">
        <v>13119272</v>
      </c>
      <c r="I5" s="8">
        <v>300809</v>
      </c>
      <c r="J5" s="6">
        <v>38586138</v>
      </c>
      <c r="K5" s="4">
        <v>22153759</v>
      </c>
      <c r="L5" s="7">
        <v>23483175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180</v>
      </c>
      <c r="F9" s="33">
        <v>115200</v>
      </c>
      <c r="G9" s="34">
        <v>5217</v>
      </c>
      <c r="H9" s="32">
        <v>5217</v>
      </c>
      <c r="I9" s="35">
        <v>435</v>
      </c>
      <c r="J9" s="36">
        <v>200000</v>
      </c>
      <c r="K9" s="34">
        <v>5618</v>
      </c>
      <c r="L9" s="32">
        <v>5955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743166</v>
      </c>
      <c r="D11" s="4">
        <v>906176</v>
      </c>
      <c r="E11" s="7">
        <v>200</v>
      </c>
      <c r="F11" s="9">
        <v>864055</v>
      </c>
      <c r="G11" s="4">
        <v>1005192</v>
      </c>
      <c r="H11" s="7">
        <v>1005192</v>
      </c>
      <c r="I11" s="10">
        <v>82702</v>
      </c>
      <c r="J11" s="9">
        <v>1077300</v>
      </c>
      <c r="K11" s="4">
        <v>1141938</v>
      </c>
      <c r="L11" s="7">
        <v>1210455</v>
      </c>
    </row>
    <row r="12" spans="1:12" ht="12.75">
      <c r="A12" s="28" t="s">
        <v>27</v>
      </c>
      <c r="B12" s="37"/>
      <c r="C12" s="4">
        <v>2061544</v>
      </c>
      <c r="D12" s="4">
        <v>3196930</v>
      </c>
      <c r="E12" s="7">
        <v>204544</v>
      </c>
      <c r="F12" s="9">
        <v>200000</v>
      </c>
      <c r="G12" s="4">
        <v>2400000</v>
      </c>
      <c r="H12" s="7">
        <v>2400000</v>
      </c>
      <c r="I12" s="10">
        <v>248435</v>
      </c>
      <c r="J12" s="9">
        <v>2265000</v>
      </c>
      <c r="K12" s="4">
        <v>2400900</v>
      </c>
      <c r="L12" s="7">
        <v>2544954</v>
      </c>
    </row>
    <row r="13" spans="1:12" ht="12.75">
      <c r="A13" s="28" t="s">
        <v>28</v>
      </c>
      <c r="B13" s="37"/>
      <c r="C13" s="4">
        <v>1468226</v>
      </c>
      <c r="D13" s="4">
        <v>1457585</v>
      </c>
      <c r="E13" s="7">
        <v>304579</v>
      </c>
      <c r="F13" s="9">
        <v>4070266</v>
      </c>
      <c r="G13" s="4">
        <v>1870266</v>
      </c>
      <c r="H13" s="7">
        <v>1870266</v>
      </c>
      <c r="I13" s="10">
        <v>-74623</v>
      </c>
      <c r="J13" s="9">
        <v>1297400</v>
      </c>
      <c r="K13" s="4">
        <v>1375244</v>
      </c>
      <c r="L13" s="7">
        <v>1457759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184504</v>
      </c>
      <c r="G15" s="4">
        <v>100504</v>
      </c>
      <c r="H15" s="7">
        <v>100504</v>
      </c>
      <c r="I15" s="10">
        <v>352892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1001000</v>
      </c>
      <c r="G16" s="4">
        <v>101000</v>
      </c>
      <c r="H16" s="7">
        <v>101000</v>
      </c>
      <c r="I16" s="10">
        <v>7399</v>
      </c>
      <c r="J16" s="9">
        <v>69500</v>
      </c>
      <c r="K16" s="4">
        <v>73670</v>
      </c>
      <c r="L16" s="7">
        <v>78091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73179528</v>
      </c>
      <c r="D18" s="4">
        <v>74663051</v>
      </c>
      <c r="E18" s="7">
        <v>3661414</v>
      </c>
      <c r="F18" s="9">
        <v>88235207</v>
      </c>
      <c r="G18" s="4">
        <v>90681827</v>
      </c>
      <c r="H18" s="7">
        <v>90681827</v>
      </c>
      <c r="I18" s="10">
        <v>296841</v>
      </c>
      <c r="J18" s="9">
        <v>96168000</v>
      </c>
      <c r="K18" s="4">
        <v>100215000</v>
      </c>
      <c r="L18" s="7">
        <v>106077000</v>
      </c>
    </row>
    <row r="19" spans="1:12" ht="12.75">
      <c r="A19" s="28" t="s">
        <v>34</v>
      </c>
      <c r="B19" s="37" t="s">
        <v>21</v>
      </c>
      <c r="C19" s="4">
        <v>1869295</v>
      </c>
      <c r="D19" s="4">
        <v>146094</v>
      </c>
      <c r="E19" s="32">
        <v>158578</v>
      </c>
      <c r="F19" s="33">
        <v>427882</v>
      </c>
      <c r="G19" s="34">
        <v>269253</v>
      </c>
      <c r="H19" s="32">
        <v>269253</v>
      </c>
      <c r="I19" s="35">
        <v>9410614</v>
      </c>
      <c r="J19" s="36">
        <v>351000</v>
      </c>
      <c r="K19" s="34">
        <v>372060</v>
      </c>
      <c r="L19" s="32">
        <v>394383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93396077</v>
      </c>
      <c r="D21" s="41">
        <f t="shared" si="0"/>
        <v>93028027</v>
      </c>
      <c r="E21" s="42">
        <f t="shared" si="0"/>
        <v>4370023</v>
      </c>
      <c r="F21" s="43">
        <f t="shared" si="0"/>
        <v>111395719</v>
      </c>
      <c r="G21" s="41">
        <f t="shared" si="0"/>
        <v>109552531</v>
      </c>
      <c r="H21" s="44">
        <f t="shared" si="0"/>
        <v>109552531</v>
      </c>
      <c r="I21" s="45">
        <f t="shared" si="0"/>
        <v>10625504</v>
      </c>
      <c r="J21" s="46">
        <f t="shared" si="0"/>
        <v>140014338</v>
      </c>
      <c r="K21" s="41">
        <f t="shared" si="0"/>
        <v>127738189</v>
      </c>
      <c r="L21" s="42">
        <f t="shared" si="0"/>
        <v>135251772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25439037</v>
      </c>
      <c r="D24" s="4">
        <v>27200046</v>
      </c>
      <c r="E24" s="7">
        <v>3144203</v>
      </c>
      <c r="F24" s="8">
        <v>41790342</v>
      </c>
      <c r="G24" s="4">
        <v>40184508</v>
      </c>
      <c r="H24" s="30">
        <v>40184508</v>
      </c>
      <c r="I24" s="10">
        <v>5956137</v>
      </c>
      <c r="J24" s="9">
        <v>41761259</v>
      </c>
      <c r="K24" s="4">
        <v>41851134</v>
      </c>
      <c r="L24" s="7">
        <v>45201653</v>
      </c>
    </row>
    <row r="25" spans="1:12" ht="12.75">
      <c r="A25" s="31" t="s">
        <v>39</v>
      </c>
      <c r="B25" s="29"/>
      <c r="C25" s="4">
        <v>6326432</v>
      </c>
      <c r="D25" s="4">
        <v>6511849</v>
      </c>
      <c r="E25" s="7">
        <v>872315</v>
      </c>
      <c r="F25" s="9">
        <v>8227696</v>
      </c>
      <c r="G25" s="4">
        <v>8273053</v>
      </c>
      <c r="H25" s="7">
        <v>8273053</v>
      </c>
      <c r="I25" s="10">
        <v>655344</v>
      </c>
      <c r="J25" s="9">
        <v>9045322</v>
      </c>
      <c r="K25" s="4">
        <v>9407132</v>
      </c>
      <c r="L25" s="7">
        <v>9783416</v>
      </c>
    </row>
    <row r="26" spans="1:12" ht="12.75">
      <c r="A26" s="31" t="s">
        <v>40</v>
      </c>
      <c r="B26" s="29" t="s">
        <v>41</v>
      </c>
      <c r="C26" s="4">
        <v>3035647</v>
      </c>
      <c r="D26" s="4">
        <v>639794</v>
      </c>
      <c r="E26" s="7">
        <v>1904798</v>
      </c>
      <c r="F26" s="9">
        <v>883452</v>
      </c>
      <c r="G26" s="4">
        <v>883452</v>
      </c>
      <c r="H26" s="7">
        <v>883452</v>
      </c>
      <c r="I26" s="10">
        <v>-1524295</v>
      </c>
      <c r="J26" s="9">
        <v>997235</v>
      </c>
      <c r="K26" s="4">
        <v>1047097</v>
      </c>
      <c r="L26" s="7">
        <v>1099452</v>
      </c>
    </row>
    <row r="27" spans="1:12" ht="12.75">
      <c r="A27" s="31" t="s">
        <v>42</v>
      </c>
      <c r="B27" s="29" t="s">
        <v>21</v>
      </c>
      <c r="C27" s="4">
        <v>11105926</v>
      </c>
      <c r="D27" s="4">
        <v>11901345</v>
      </c>
      <c r="E27" s="7">
        <v>4673465</v>
      </c>
      <c r="F27" s="8">
        <v>10496719</v>
      </c>
      <c r="G27" s="4">
        <v>10730719</v>
      </c>
      <c r="H27" s="30">
        <v>10730719</v>
      </c>
      <c r="I27" s="10">
        <v>1098728</v>
      </c>
      <c r="J27" s="9">
        <v>11925743</v>
      </c>
      <c r="K27" s="4">
        <v>11357851</v>
      </c>
      <c r="L27" s="7">
        <v>11925743</v>
      </c>
    </row>
    <row r="28" spans="1:12" ht="12.75">
      <c r="A28" s="31" t="s">
        <v>43</v>
      </c>
      <c r="B28" s="29"/>
      <c r="C28" s="4">
        <v>1519572</v>
      </c>
      <c r="D28" s="4">
        <v>804887</v>
      </c>
      <c r="E28" s="7">
        <v>40833</v>
      </c>
      <c r="F28" s="9">
        <v>41716</v>
      </c>
      <c r="G28" s="4">
        <v>37531</v>
      </c>
      <c r="H28" s="7">
        <v>37531</v>
      </c>
      <c r="I28" s="10">
        <v>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-55316</v>
      </c>
      <c r="F30" s="9">
        <v>815000</v>
      </c>
      <c r="G30" s="4">
        <v>1117978</v>
      </c>
      <c r="H30" s="7">
        <v>1117978</v>
      </c>
      <c r="I30" s="10">
        <v>46911</v>
      </c>
      <c r="J30" s="9">
        <v>1225882</v>
      </c>
      <c r="K30" s="4">
        <v>1324080</v>
      </c>
      <c r="L30" s="7">
        <v>1393408</v>
      </c>
    </row>
    <row r="31" spans="1:12" ht="12.75">
      <c r="A31" s="31" t="s">
        <v>47</v>
      </c>
      <c r="B31" s="29"/>
      <c r="C31" s="4">
        <v>18908366</v>
      </c>
      <c r="D31" s="4">
        <v>9958206</v>
      </c>
      <c r="E31" s="7">
        <v>-9307669</v>
      </c>
      <c r="F31" s="8">
        <v>27365092</v>
      </c>
      <c r="G31" s="4">
        <v>32823899</v>
      </c>
      <c r="H31" s="30">
        <v>32823899</v>
      </c>
      <c r="I31" s="10">
        <v>4638641</v>
      </c>
      <c r="J31" s="9">
        <v>29215757</v>
      </c>
      <c r="K31" s="4">
        <v>29215630</v>
      </c>
      <c r="L31" s="7">
        <v>30655067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160000</v>
      </c>
      <c r="G32" s="4">
        <v>455229</v>
      </c>
      <c r="H32" s="7">
        <v>455229</v>
      </c>
      <c r="I32" s="10">
        <v>9948</v>
      </c>
      <c r="J32" s="9">
        <v>1090000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22729057</v>
      </c>
      <c r="D33" s="4">
        <v>25373945</v>
      </c>
      <c r="E33" s="7">
        <v>3182587</v>
      </c>
      <c r="F33" s="8">
        <v>18935282</v>
      </c>
      <c r="G33" s="4">
        <v>20656499</v>
      </c>
      <c r="H33" s="7">
        <v>20656499</v>
      </c>
      <c r="I33" s="10">
        <v>1650175</v>
      </c>
      <c r="J33" s="9">
        <v>22955232</v>
      </c>
      <c r="K33" s="4">
        <v>23669433</v>
      </c>
      <c r="L33" s="7">
        <v>24786833</v>
      </c>
    </row>
    <row r="34" spans="1:12" ht="12.75">
      <c r="A34" s="28" t="s">
        <v>50</v>
      </c>
      <c r="B34" s="37"/>
      <c r="C34" s="4">
        <v>145234</v>
      </c>
      <c r="D34" s="4">
        <v>145952</v>
      </c>
      <c r="E34" s="7">
        <v>29934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89209271</v>
      </c>
      <c r="D35" s="41">
        <f aca="true" t="shared" si="1" ref="D35:L35">SUM(D24:D34)</f>
        <v>82536024</v>
      </c>
      <c r="E35" s="42">
        <f t="shared" si="1"/>
        <v>4485150</v>
      </c>
      <c r="F35" s="43">
        <f t="shared" si="1"/>
        <v>108715299</v>
      </c>
      <c r="G35" s="41">
        <f t="shared" si="1"/>
        <v>115162868</v>
      </c>
      <c r="H35" s="42">
        <f t="shared" si="1"/>
        <v>115162868</v>
      </c>
      <c r="I35" s="45">
        <f t="shared" si="1"/>
        <v>12531589</v>
      </c>
      <c r="J35" s="46">
        <f t="shared" si="1"/>
        <v>118216430</v>
      </c>
      <c r="K35" s="41">
        <f t="shared" si="1"/>
        <v>117872357</v>
      </c>
      <c r="L35" s="42">
        <f t="shared" si="1"/>
        <v>124845572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4186806</v>
      </c>
      <c r="D37" s="57">
        <f aca="true" t="shared" si="2" ref="D37:L37">+D21-D35</f>
        <v>10492003</v>
      </c>
      <c r="E37" s="58">
        <f t="shared" si="2"/>
        <v>-115127</v>
      </c>
      <c r="F37" s="59">
        <f t="shared" si="2"/>
        <v>2680420</v>
      </c>
      <c r="G37" s="57">
        <f t="shared" si="2"/>
        <v>-5610337</v>
      </c>
      <c r="H37" s="58">
        <f t="shared" si="2"/>
        <v>-5610337</v>
      </c>
      <c r="I37" s="60">
        <f t="shared" si="2"/>
        <v>-1906085</v>
      </c>
      <c r="J37" s="61">
        <f t="shared" si="2"/>
        <v>21797908</v>
      </c>
      <c r="K37" s="57">
        <f t="shared" si="2"/>
        <v>9865832</v>
      </c>
      <c r="L37" s="58">
        <f t="shared" si="2"/>
        <v>10406200</v>
      </c>
    </row>
    <row r="38" spans="1:12" ht="21" customHeight="1">
      <c r="A38" s="62" t="s">
        <v>53</v>
      </c>
      <c r="B38" s="37" t="s">
        <v>54</v>
      </c>
      <c r="C38" s="4">
        <v>34210325</v>
      </c>
      <c r="D38" s="4">
        <v>21687387</v>
      </c>
      <c r="E38" s="7">
        <v>-7242288</v>
      </c>
      <c r="F38" s="9">
        <v>26942000</v>
      </c>
      <c r="G38" s="4">
        <v>26942000</v>
      </c>
      <c r="H38" s="7">
        <v>26942000</v>
      </c>
      <c r="I38" s="10">
        <v>1313386</v>
      </c>
      <c r="J38" s="9">
        <v>33820000</v>
      </c>
      <c r="K38" s="4">
        <v>23365000</v>
      </c>
      <c r="L38" s="7">
        <v>24869000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38397131</v>
      </c>
      <c r="D41" s="69">
        <f aca="true" t="shared" si="3" ref="D41:L41">SUM(D37:D40)</f>
        <v>32179390</v>
      </c>
      <c r="E41" s="70">
        <f t="shared" si="3"/>
        <v>-7357415</v>
      </c>
      <c r="F41" s="71">
        <f t="shared" si="3"/>
        <v>29622420</v>
      </c>
      <c r="G41" s="69">
        <f t="shared" si="3"/>
        <v>21331663</v>
      </c>
      <c r="H41" s="70">
        <f t="shared" si="3"/>
        <v>21331663</v>
      </c>
      <c r="I41" s="72">
        <f t="shared" si="3"/>
        <v>-592699</v>
      </c>
      <c r="J41" s="73">
        <f t="shared" si="3"/>
        <v>55617908</v>
      </c>
      <c r="K41" s="69">
        <f t="shared" si="3"/>
        <v>33230832</v>
      </c>
      <c r="L41" s="70">
        <f t="shared" si="3"/>
        <v>35275200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38397131</v>
      </c>
      <c r="D43" s="79">
        <f aca="true" t="shared" si="4" ref="D43:L43">+D41-D42</f>
        <v>32179390</v>
      </c>
      <c r="E43" s="80">
        <f t="shared" si="4"/>
        <v>-7357415</v>
      </c>
      <c r="F43" s="81">
        <f t="shared" si="4"/>
        <v>29622420</v>
      </c>
      <c r="G43" s="79">
        <f t="shared" si="4"/>
        <v>21331663</v>
      </c>
      <c r="H43" s="80">
        <f t="shared" si="4"/>
        <v>21331663</v>
      </c>
      <c r="I43" s="82">
        <f t="shared" si="4"/>
        <v>-592699</v>
      </c>
      <c r="J43" s="83">
        <f t="shared" si="4"/>
        <v>55617908</v>
      </c>
      <c r="K43" s="79">
        <f t="shared" si="4"/>
        <v>33230832</v>
      </c>
      <c r="L43" s="80">
        <f t="shared" si="4"/>
        <v>35275200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38397131</v>
      </c>
      <c r="D45" s="69">
        <f aca="true" t="shared" si="5" ref="D45:L45">SUM(D43:D44)</f>
        <v>32179390</v>
      </c>
      <c r="E45" s="70">
        <f t="shared" si="5"/>
        <v>-7357415</v>
      </c>
      <c r="F45" s="71">
        <f t="shared" si="5"/>
        <v>29622420</v>
      </c>
      <c r="G45" s="69">
        <f t="shared" si="5"/>
        <v>21331663</v>
      </c>
      <c r="H45" s="70">
        <f t="shared" si="5"/>
        <v>21331663</v>
      </c>
      <c r="I45" s="72">
        <f t="shared" si="5"/>
        <v>-592699</v>
      </c>
      <c r="J45" s="73">
        <f t="shared" si="5"/>
        <v>55617908</v>
      </c>
      <c r="K45" s="69">
        <f t="shared" si="5"/>
        <v>33230832</v>
      </c>
      <c r="L45" s="70">
        <f t="shared" si="5"/>
        <v>35275200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38397131</v>
      </c>
      <c r="D47" s="89">
        <f aca="true" t="shared" si="6" ref="D47:L47">SUM(D45:D46)</f>
        <v>32179390</v>
      </c>
      <c r="E47" s="90">
        <f t="shared" si="6"/>
        <v>-7357415</v>
      </c>
      <c r="F47" s="91">
        <f t="shared" si="6"/>
        <v>29622420</v>
      </c>
      <c r="G47" s="89">
        <f t="shared" si="6"/>
        <v>21331663</v>
      </c>
      <c r="H47" s="92">
        <f t="shared" si="6"/>
        <v>21331663</v>
      </c>
      <c r="I47" s="93">
        <f t="shared" si="6"/>
        <v>-592699</v>
      </c>
      <c r="J47" s="94">
        <f t="shared" si="6"/>
        <v>55617908</v>
      </c>
      <c r="K47" s="89">
        <f t="shared" si="6"/>
        <v>33230832</v>
      </c>
      <c r="L47" s="95">
        <f t="shared" si="6"/>
        <v>35275200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14529000</v>
      </c>
      <c r="D5" s="4">
        <v>15742605</v>
      </c>
      <c r="E5" s="5">
        <v>29916186</v>
      </c>
      <c r="F5" s="6">
        <v>24904489</v>
      </c>
      <c r="G5" s="4">
        <v>25904489</v>
      </c>
      <c r="H5" s="7">
        <v>25904489</v>
      </c>
      <c r="I5" s="8">
        <v>26608887</v>
      </c>
      <c r="J5" s="6">
        <v>25904496</v>
      </c>
      <c r="K5" s="4">
        <v>24983628</v>
      </c>
      <c r="L5" s="7">
        <v>26281752</v>
      </c>
    </row>
    <row r="6" spans="1:12" ht="12.75">
      <c r="A6" s="28" t="s">
        <v>22</v>
      </c>
      <c r="B6" s="29" t="s">
        <v>21</v>
      </c>
      <c r="C6" s="4">
        <v>29539000</v>
      </c>
      <c r="D6" s="4">
        <v>29182596</v>
      </c>
      <c r="E6" s="7">
        <v>30898416</v>
      </c>
      <c r="F6" s="9">
        <v>36169532</v>
      </c>
      <c r="G6" s="4">
        <v>36215854</v>
      </c>
      <c r="H6" s="7">
        <v>36215854</v>
      </c>
      <c r="I6" s="30">
        <v>31087699</v>
      </c>
      <c r="J6" s="9">
        <v>40776072</v>
      </c>
      <c r="K6" s="4">
        <v>38205816</v>
      </c>
      <c r="L6" s="7">
        <v>40192548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2116768</v>
      </c>
      <c r="E9" s="32">
        <v>2280714</v>
      </c>
      <c r="F9" s="33">
        <v>2381709</v>
      </c>
      <c r="G9" s="34">
        <v>2381709</v>
      </c>
      <c r="H9" s="32">
        <v>2381709</v>
      </c>
      <c r="I9" s="35">
        <v>2389088</v>
      </c>
      <c r="J9" s="36">
        <v>2505564</v>
      </c>
      <c r="K9" s="34">
        <v>2416416</v>
      </c>
      <c r="L9" s="32">
        <v>2542068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38000</v>
      </c>
      <c r="D11" s="4">
        <v>82188</v>
      </c>
      <c r="E11" s="7">
        <v>61966</v>
      </c>
      <c r="F11" s="9">
        <v>170977</v>
      </c>
      <c r="G11" s="4">
        <v>117835</v>
      </c>
      <c r="H11" s="7">
        <v>117835</v>
      </c>
      <c r="I11" s="10">
        <v>224995</v>
      </c>
      <c r="J11" s="9">
        <v>123960</v>
      </c>
      <c r="K11" s="4">
        <v>119952</v>
      </c>
      <c r="L11" s="7">
        <v>126180</v>
      </c>
    </row>
    <row r="12" spans="1:12" ht="12.75">
      <c r="A12" s="28" t="s">
        <v>27</v>
      </c>
      <c r="B12" s="37"/>
      <c r="C12" s="4">
        <v>7271000</v>
      </c>
      <c r="D12" s="4">
        <v>10006166</v>
      </c>
      <c r="E12" s="7">
        <v>11273396</v>
      </c>
      <c r="F12" s="9">
        <v>9915136</v>
      </c>
      <c r="G12" s="4">
        <v>13265136</v>
      </c>
      <c r="H12" s="7">
        <v>13265136</v>
      </c>
      <c r="I12" s="10">
        <v>12527508</v>
      </c>
      <c r="J12" s="9">
        <v>13586724</v>
      </c>
      <c r="K12" s="4">
        <v>13102128</v>
      </c>
      <c r="L12" s="7">
        <v>13783440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1254922</v>
      </c>
      <c r="F13" s="9">
        <v>320520</v>
      </c>
      <c r="G13" s="4">
        <v>320520</v>
      </c>
      <c r="H13" s="7">
        <v>320520</v>
      </c>
      <c r="I13" s="10">
        <v>2274684</v>
      </c>
      <c r="J13" s="9">
        <v>337188</v>
      </c>
      <c r="K13" s="4">
        <v>325188</v>
      </c>
      <c r="L13" s="7">
        <v>342096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1214000</v>
      </c>
      <c r="D15" s="4">
        <v>1614254</v>
      </c>
      <c r="E15" s="7">
        <v>832790</v>
      </c>
      <c r="F15" s="9">
        <v>1253687</v>
      </c>
      <c r="G15" s="4">
        <v>827487</v>
      </c>
      <c r="H15" s="7">
        <v>827487</v>
      </c>
      <c r="I15" s="10">
        <v>258722</v>
      </c>
      <c r="J15" s="9">
        <v>870516</v>
      </c>
      <c r="K15" s="4">
        <v>839892</v>
      </c>
      <c r="L15" s="7">
        <v>883572</v>
      </c>
    </row>
    <row r="16" spans="1:12" ht="12.75">
      <c r="A16" s="28" t="s">
        <v>31</v>
      </c>
      <c r="B16" s="37"/>
      <c r="C16" s="4">
        <v>2200000</v>
      </c>
      <c r="D16" s="4">
        <v>2077724</v>
      </c>
      <c r="E16" s="7">
        <v>1683021</v>
      </c>
      <c r="F16" s="9">
        <v>2888733</v>
      </c>
      <c r="G16" s="4">
        <v>550000</v>
      </c>
      <c r="H16" s="7">
        <v>550000</v>
      </c>
      <c r="I16" s="10">
        <v>423472</v>
      </c>
      <c r="J16" s="9">
        <v>578604</v>
      </c>
      <c r="K16" s="4">
        <v>558012</v>
      </c>
      <c r="L16" s="7">
        <v>587028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2230052</v>
      </c>
      <c r="H17" s="7">
        <v>2230052</v>
      </c>
      <c r="I17" s="10">
        <v>1858180</v>
      </c>
      <c r="J17" s="9">
        <v>2346012</v>
      </c>
      <c r="K17" s="4">
        <v>2262540</v>
      </c>
      <c r="L17" s="7">
        <v>2380200</v>
      </c>
    </row>
    <row r="18" spans="1:12" ht="12.75">
      <c r="A18" s="28" t="s">
        <v>33</v>
      </c>
      <c r="B18" s="37"/>
      <c r="C18" s="4">
        <v>82571000</v>
      </c>
      <c r="D18" s="4">
        <v>77430871</v>
      </c>
      <c r="E18" s="7">
        <v>80969004</v>
      </c>
      <c r="F18" s="9">
        <v>88239000</v>
      </c>
      <c r="G18" s="4">
        <v>87675000</v>
      </c>
      <c r="H18" s="7">
        <v>87675000</v>
      </c>
      <c r="I18" s="10">
        <v>87425967</v>
      </c>
      <c r="J18" s="9">
        <v>96415980</v>
      </c>
      <c r="K18" s="4">
        <v>93740832</v>
      </c>
      <c r="L18" s="7">
        <v>98480676</v>
      </c>
    </row>
    <row r="19" spans="1:12" ht="12.75">
      <c r="A19" s="28" t="s">
        <v>34</v>
      </c>
      <c r="B19" s="37" t="s">
        <v>21</v>
      </c>
      <c r="C19" s="4">
        <v>12379000</v>
      </c>
      <c r="D19" s="4">
        <v>10952131</v>
      </c>
      <c r="E19" s="32">
        <v>870215</v>
      </c>
      <c r="F19" s="33">
        <v>732775</v>
      </c>
      <c r="G19" s="34">
        <v>950798</v>
      </c>
      <c r="H19" s="32">
        <v>950798</v>
      </c>
      <c r="I19" s="35">
        <v>604020</v>
      </c>
      <c r="J19" s="36">
        <v>1161372</v>
      </c>
      <c r="K19" s="34">
        <v>964860</v>
      </c>
      <c r="L19" s="32">
        <v>1015068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149741000</v>
      </c>
      <c r="D21" s="41">
        <f t="shared" si="0"/>
        <v>149205303</v>
      </c>
      <c r="E21" s="42">
        <f t="shared" si="0"/>
        <v>160040630</v>
      </c>
      <c r="F21" s="43">
        <f t="shared" si="0"/>
        <v>166976558</v>
      </c>
      <c r="G21" s="41">
        <f t="shared" si="0"/>
        <v>170438880</v>
      </c>
      <c r="H21" s="44">
        <f t="shared" si="0"/>
        <v>170438880</v>
      </c>
      <c r="I21" s="45">
        <f t="shared" si="0"/>
        <v>165683222</v>
      </c>
      <c r="J21" s="46">
        <f t="shared" si="0"/>
        <v>184606488</v>
      </c>
      <c r="K21" s="41">
        <f t="shared" si="0"/>
        <v>177519264</v>
      </c>
      <c r="L21" s="42">
        <f t="shared" si="0"/>
        <v>186614628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39757000</v>
      </c>
      <c r="D24" s="4">
        <v>44493055</v>
      </c>
      <c r="E24" s="7">
        <v>49767137</v>
      </c>
      <c r="F24" s="8">
        <v>62851915</v>
      </c>
      <c r="G24" s="4">
        <v>62295915</v>
      </c>
      <c r="H24" s="30">
        <v>62295915</v>
      </c>
      <c r="I24" s="10">
        <v>59925135</v>
      </c>
      <c r="J24" s="9">
        <v>67114344</v>
      </c>
      <c r="K24" s="4">
        <v>67228200</v>
      </c>
      <c r="L24" s="7">
        <v>71931984</v>
      </c>
    </row>
    <row r="25" spans="1:12" ht="12.75">
      <c r="A25" s="31" t="s">
        <v>39</v>
      </c>
      <c r="B25" s="29"/>
      <c r="C25" s="4">
        <v>6174000</v>
      </c>
      <c r="D25" s="4">
        <v>6783733</v>
      </c>
      <c r="E25" s="7">
        <v>8568526</v>
      </c>
      <c r="F25" s="9">
        <v>10151645</v>
      </c>
      <c r="G25" s="4">
        <v>10151645</v>
      </c>
      <c r="H25" s="7">
        <v>10151645</v>
      </c>
      <c r="I25" s="10">
        <v>8529439</v>
      </c>
      <c r="J25" s="9">
        <v>10824624</v>
      </c>
      <c r="K25" s="4">
        <v>10620408</v>
      </c>
      <c r="L25" s="7">
        <v>11363904</v>
      </c>
    </row>
    <row r="26" spans="1:12" ht="12.75">
      <c r="A26" s="31" t="s">
        <v>40</v>
      </c>
      <c r="B26" s="29" t="s">
        <v>41</v>
      </c>
      <c r="C26" s="4">
        <v>174000</v>
      </c>
      <c r="D26" s="4">
        <v>776666</v>
      </c>
      <c r="E26" s="7">
        <v>2025103</v>
      </c>
      <c r="F26" s="9">
        <v>195833</v>
      </c>
      <c r="G26" s="4">
        <v>195833</v>
      </c>
      <c r="H26" s="7">
        <v>195833</v>
      </c>
      <c r="I26" s="10">
        <v>966591</v>
      </c>
      <c r="J26" s="9">
        <v>206016</v>
      </c>
      <c r="K26" s="4">
        <v>198684</v>
      </c>
      <c r="L26" s="7">
        <v>209016</v>
      </c>
    </row>
    <row r="27" spans="1:12" ht="12.75">
      <c r="A27" s="31" t="s">
        <v>42</v>
      </c>
      <c r="B27" s="29" t="s">
        <v>21</v>
      </c>
      <c r="C27" s="4">
        <v>11430000</v>
      </c>
      <c r="D27" s="4">
        <v>10370543</v>
      </c>
      <c r="E27" s="7">
        <v>11612510</v>
      </c>
      <c r="F27" s="8">
        <v>14604032</v>
      </c>
      <c r="G27" s="4">
        <v>15604032</v>
      </c>
      <c r="H27" s="30">
        <v>15604032</v>
      </c>
      <c r="I27" s="10">
        <v>0</v>
      </c>
      <c r="J27" s="9">
        <v>8923056</v>
      </c>
      <c r="K27" s="4">
        <v>8605536</v>
      </c>
      <c r="L27" s="7">
        <v>9053040</v>
      </c>
    </row>
    <row r="28" spans="1:12" ht="12.75">
      <c r="A28" s="31" t="s">
        <v>43</v>
      </c>
      <c r="B28" s="29"/>
      <c r="C28" s="4">
        <v>321000</v>
      </c>
      <c r="D28" s="4">
        <v>0</v>
      </c>
      <c r="E28" s="7">
        <v>0</v>
      </c>
      <c r="F28" s="9">
        <v>2663553</v>
      </c>
      <c r="G28" s="4">
        <v>839890</v>
      </c>
      <c r="H28" s="7">
        <v>839890</v>
      </c>
      <c r="I28" s="10">
        <v>833996</v>
      </c>
      <c r="J28" s="9">
        <v>135156</v>
      </c>
      <c r="K28" s="4">
        <v>130344</v>
      </c>
      <c r="L28" s="7">
        <v>137124</v>
      </c>
    </row>
    <row r="29" spans="1:12" ht="12.75">
      <c r="A29" s="31" t="s">
        <v>44</v>
      </c>
      <c r="B29" s="29" t="s">
        <v>21</v>
      </c>
      <c r="C29" s="4">
        <v>22924000</v>
      </c>
      <c r="D29" s="4">
        <v>25047668</v>
      </c>
      <c r="E29" s="7">
        <v>26165356</v>
      </c>
      <c r="F29" s="8">
        <v>32961931</v>
      </c>
      <c r="G29" s="4">
        <v>32961931</v>
      </c>
      <c r="H29" s="30">
        <v>32961931</v>
      </c>
      <c r="I29" s="10">
        <v>28191530</v>
      </c>
      <c r="J29" s="9">
        <v>37270056</v>
      </c>
      <c r="K29" s="4">
        <v>34777380</v>
      </c>
      <c r="L29" s="7">
        <v>36585804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1763289</v>
      </c>
      <c r="F30" s="9">
        <v>1749760</v>
      </c>
      <c r="G30" s="4">
        <v>1699760</v>
      </c>
      <c r="H30" s="7">
        <v>1699760</v>
      </c>
      <c r="I30" s="10">
        <v>1302787</v>
      </c>
      <c r="J30" s="9">
        <v>1868124</v>
      </c>
      <c r="K30" s="4">
        <v>1801680</v>
      </c>
      <c r="L30" s="7">
        <v>1895340</v>
      </c>
    </row>
    <row r="31" spans="1:12" ht="12.75">
      <c r="A31" s="31" t="s">
        <v>47</v>
      </c>
      <c r="B31" s="29"/>
      <c r="C31" s="4">
        <v>2084000</v>
      </c>
      <c r="D31" s="4">
        <v>2582580</v>
      </c>
      <c r="E31" s="7">
        <v>14971792</v>
      </c>
      <c r="F31" s="8">
        <v>24891685</v>
      </c>
      <c r="G31" s="4">
        <v>10273781</v>
      </c>
      <c r="H31" s="30">
        <v>10273781</v>
      </c>
      <c r="I31" s="10">
        <v>8794513</v>
      </c>
      <c r="J31" s="9">
        <v>10654752</v>
      </c>
      <c r="K31" s="4">
        <v>10287948</v>
      </c>
      <c r="L31" s="7">
        <v>10820892</v>
      </c>
    </row>
    <row r="32" spans="1:12" ht="12.75">
      <c r="A32" s="31" t="s">
        <v>33</v>
      </c>
      <c r="B32" s="29"/>
      <c r="C32" s="4">
        <v>327000</v>
      </c>
      <c r="D32" s="4">
        <v>1337400</v>
      </c>
      <c r="E32" s="7">
        <v>7709638</v>
      </c>
      <c r="F32" s="9">
        <v>8236893</v>
      </c>
      <c r="G32" s="4">
        <v>2796081</v>
      </c>
      <c r="H32" s="7">
        <v>2796081</v>
      </c>
      <c r="I32" s="10">
        <v>2351082</v>
      </c>
      <c r="J32" s="9">
        <v>7691544</v>
      </c>
      <c r="K32" s="4">
        <v>7877736</v>
      </c>
      <c r="L32" s="7">
        <v>8287368</v>
      </c>
    </row>
    <row r="33" spans="1:12" ht="12.75">
      <c r="A33" s="31" t="s">
        <v>48</v>
      </c>
      <c r="B33" s="29" t="s">
        <v>49</v>
      </c>
      <c r="C33" s="4">
        <v>33699000</v>
      </c>
      <c r="D33" s="4">
        <v>41533511</v>
      </c>
      <c r="E33" s="7">
        <v>18598074</v>
      </c>
      <c r="F33" s="8">
        <v>28398112</v>
      </c>
      <c r="G33" s="4">
        <v>45345481</v>
      </c>
      <c r="H33" s="7">
        <v>45345481</v>
      </c>
      <c r="I33" s="10">
        <v>32677848</v>
      </c>
      <c r="J33" s="9">
        <v>45364668</v>
      </c>
      <c r="K33" s="4">
        <v>41599812</v>
      </c>
      <c r="L33" s="7">
        <v>43760976</v>
      </c>
    </row>
    <row r="34" spans="1:12" ht="12.75">
      <c r="A34" s="28" t="s">
        <v>50</v>
      </c>
      <c r="B34" s="37"/>
      <c r="C34" s="4">
        <v>339000</v>
      </c>
      <c r="D34" s="4">
        <v>0</v>
      </c>
      <c r="E34" s="7">
        <v>453245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117229000</v>
      </c>
      <c r="D35" s="41">
        <f aca="true" t="shared" si="1" ref="D35:L35">SUM(D24:D34)</f>
        <v>132925156</v>
      </c>
      <c r="E35" s="42">
        <f t="shared" si="1"/>
        <v>141634670</v>
      </c>
      <c r="F35" s="43">
        <f t="shared" si="1"/>
        <v>186705359</v>
      </c>
      <c r="G35" s="41">
        <f t="shared" si="1"/>
        <v>182164349</v>
      </c>
      <c r="H35" s="42">
        <f t="shared" si="1"/>
        <v>182164349</v>
      </c>
      <c r="I35" s="45">
        <f t="shared" si="1"/>
        <v>143572921</v>
      </c>
      <c r="J35" s="46">
        <f t="shared" si="1"/>
        <v>190052340</v>
      </c>
      <c r="K35" s="41">
        <f t="shared" si="1"/>
        <v>183127728</v>
      </c>
      <c r="L35" s="42">
        <f t="shared" si="1"/>
        <v>194045448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32512000</v>
      </c>
      <c r="D37" s="57">
        <f aca="true" t="shared" si="2" ref="D37:L37">+D21-D35</f>
        <v>16280147</v>
      </c>
      <c r="E37" s="58">
        <f t="shared" si="2"/>
        <v>18405960</v>
      </c>
      <c r="F37" s="59">
        <f t="shared" si="2"/>
        <v>-19728801</v>
      </c>
      <c r="G37" s="57">
        <f t="shared" si="2"/>
        <v>-11725469</v>
      </c>
      <c r="H37" s="58">
        <f t="shared" si="2"/>
        <v>-11725469</v>
      </c>
      <c r="I37" s="60">
        <f t="shared" si="2"/>
        <v>22110301</v>
      </c>
      <c r="J37" s="61">
        <f t="shared" si="2"/>
        <v>-5445852</v>
      </c>
      <c r="K37" s="57">
        <f t="shared" si="2"/>
        <v>-5608464</v>
      </c>
      <c r="L37" s="58">
        <f t="shared" si="2"/>
        <v>-7430820</v>
      </c>
    </row>
    <row r="38" spans="1:12" ht="21" customHeight="1">
      <c r="A38" s="62" t="s">
        <v>53</v>
      </c>
      <c r="B38" s="37" t="s">
        <v>54</v>
      </c>
      <c r="C38" s="4">
        <v>24523000</v>
      </c>
      <c r="D38" s="4">
        <v>27159788</v>
      </c>
      <c r="E38" s="7">
        <v>39617916</v>
      </c>
      <c r="F38" s="9">
        <v>32986322</v>
      </c>
      <c r="G38" s="4">
        <v>27940000</v>
      </c>
      <c r="H38" s="7">
        <v>27940000</v>
      </c>
      <c r="I38" s="10">
        <v>28224753</v>
      </c>
      <c r="J38" s="9">
        <v>23340000</v>
      </c>
      <c r="K38" s="4">
        <v>22507548</v>
      </c>
      <c r="L38" s="7">
        <v>23677932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57035000</v>
      </c>
      <c r="D41" s="69">
        <f aca="true" t="shared" si="3" ref="D41:L41">SUM(D37:D40)</f>
        <v>43439935</v>
      </c>
      <c r="E41" s="70">
        <f t="shared" si="3"/>
        <v>58023876</v>
      </c>
      <c r="F41" s="71">
        <f t="shared" si="3"/>
        <v>13257521</v>
      </c>
      <c r="G41" s="69">
        <f t="shared" si="3"/>
        <v>16214531</v>
      </c>
      <c r="H41" s="70">
        <f t="shared" si="3"/>
        <v>16214531</v>
      </c>
      <c r="I41" s="72">
        <f t="shared" si="3"/>
        <v>50335054</v>
      </c>
      <c r="J41" s="73">
        <f t="shared" si="3"/>
        <v>17894148</v>
      </c>
      <c r="K41" s="69">
        <f t="shared" si="3"/>
        <v>16899084</v>
      </c>
      <c r="L41" s="70">
        <f t="shared" si="3"/>
        <v>16247112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57035000</v>
      </c>
      <c r="D43" s="79">
        <f aca="true" t="shared" si="4" ref="D43:L43">+D41-D42</f>
        <v>43439935</v>
      </c>
      <c r="E43" s="80">
        <f t="shared" si="4"/>
        <v>58023876</v>
      </c>
      <c r="F43" s="81">
        <f t="shared" si="4"/>
        <v>13257521</v>
      </c>
      <c r="G43" s="79">
        <f t="shared" si="4"/>
        <v>16214531</v>
      </c>
      <c r="H43" s="80">
        <f t="shared" si="4"/>
        <v>16214531</v>
      </c>
      <c r="I43" s="82">
        <f t="shared" si="4"/>
        <v>50335054</v>
      </c>
      <c r="J43" s="83">
        <f t="shared" si="4"/>
        <v>17894148</v>
      </c>
      <c r="K43" s="79">
        <f t="shared" si="4"/>
        <v>16899084</v>
      </c>
      <c r="L43" s="80">
        <f t="shared" si="4"/>
        <v>16247112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57035000</v>
      </c>
      <c r="D45" s="69">
        <f aca="true" t="shared" si="5" ref="D45:L45">SUM(D43:D44)</f>
        <v>43439935</v>
      </c>
      <c r="E45" s="70">
        <f t="shared" si="5"/>
        <v>58023876</v>
      </c>
      <c r="F45" s="71">
        <f t="shared" si="5"/>
        <v>13257521</v>
      </c>
      <c r="G45" s="69">
        <f t="shared" si="5"/>
        <v>16214531</v>
      </c>
      <c r="H45" s="70">
        <f t="shared" si="5"/>
        <v>16214531</v>
      </c>
      <c r="I45" s="72">
        <f t="shared" si="5"/>
        <v>50335054</v>
      </c>
      <c r="J45" s="73">
        <f t="shared" si="5"/>
        <v>17894148</v>
      </c>
      <c r="K45" s="69">
        <f t="shared" si="5"/>
        <v>16899084</v>
      </c>
      <c r="L45" s="70">
        <f t="shared" si="5"/>
        <v>16247112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57035000</v>
      </c>
      <c r="D47" s="89">
        <f aca="true" t="shared" si="6" ref="D47:L47">SUM(D45:D46)</f>
        <v>43439935</v>
      </c>
      <c r="E47" s="90">
        <f t="shared" si="6"/>
        <v>58023876</v>
      </c>
      <c r="F47" s="91">
        <f t="shared" si="6"/>
        <v>13257521</v>
      </c>
      <c r="G47" s="89">
        <f t="shared" si="6"/>
        <v>16214531</v>
      </c>
      <c r="H47" s="92">
        <f t="shared" si="6"/>
        <v>16214531</v>
      </c>
      <c r="I47" s="93">
        <f t="shared" si="6"/>
        <v>50335054</v>
      </c>
      <c r="J47" s="94">
        <f t="shared" si="6"/>
        <v>17894148</v>
      </c>
      <c r="K47" s="89">
        <f t="shared" si="6"/>
        <v>16899084</v>
      </c>
      <c r="L47" s="95">
        <f t="shared" si="6"/>
        <v>16247112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112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86043543</v>
      </c>
      <c r="D7" s="4">
        <v>90224784</v>
      </c>
      <c r="E7" s="7">
        <v>94769236</v>
      </c>
      <c r="F7" s="9">
        <v>113912220</v>
      </c>
      <c r="G7" s="4">
        <v>124312318</v>
      </c>
      <c r="H7" s="7">
        <v>124312318</v>
      </c>
      <c r="I7" s="10">
        <v>116359101</v>
      </c>
      <c r="J7" s="9">
        <v>138196296</v>
      </c>
      <c r="K7" s="4">
        <v>151463160</v>
      </c>
      <c r="L7" s="7">
        <v>166003632</v>
      </c>
    </row>
    <row r="8" spans="1:12" ht="12.75">
      <c r="A8" s="31" t="s">
        <v>24</v>
      </c>
      <c r="B8" s="29" t="s">
        <v>21</v>
      </c>
      <c r="C8" s="4">
        <v>54534683</v>
      </c>
      <c r="D8" s="4">
        <v>46412678</v>
      </c>
      <c r="E8" s="7">
        <v>35482078</v>
      </c>
      <c r="F8" s="9">
        <v>31591224</v>
      </c>
      <c r="G8" s="4">
        <v>36401672</v>
      </c>
      <c r="H8" s="7">
        <v>36401672</v>
      </c>
      <c r="I8" s="10">
        <v>36781512</v>
      </c>
      <c r="J8" s="9">
        <v>40646256</v>
      </c>
      <c r="K8" s="4">
        <v>44548284</v>
      </c>
      <c r="L8" s="7">
        <v>48824880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14221</v>
      </c>
      <c r="D11" s="4">
        <v>85244</v>
      </c>
      <c r="E11" s="7">
        <v>9676</v>
      </c>
      <c r="F11" s="9">
        <v>250956</v>
      </c>
      <c r="G11" s="4">
        <v>119588</v>
      </c>
      <c r="H11" s="7">
        <v>119588</v>
      </c>
      <c r="I11" s="10">
        <v>22689</v>
      </c>
      <c r="J11" s="9">
        <v>127728</v>
      </c>
      <c r="K11" s="4">
        <v>136296</v>
      </c>
      <c r="L11" s="7">
        <v>145464</v>
      </c>
    </row>
    <row r="12" spans="1:12" ht="12.75">
      <c r="A12" s="28" t="s">
        <v>27</v>
      </c>
      <c r="B12" s="37"/>
      <c r="C12" s="4">
        <v>4936681</v>
      </c>
      <c r="D12" s="4">
        <v>3107911</v>
      </c>
      <c r="E12" s="7">
        <v>8086492</v>
      </c>
      <c r="F12" s="9">
        <v>7250008</v>
      </c>
      <c r="G12" s="4">
        <v>10182871</v>
      </c>
      <c r="H12" s="7">
        <v>10182871</v>
      </c>
      <c r="I12" s="10">
        <v>12284946</v>
      </c>
      <c r="J12" s="9">
        <v>4722372</v>
      </c>
      <c r="K12" s="4">
        <v>4701732</v>
      </c>
      <c r="L12" s="7">
        <v>5732556</v>
      </c>
    </row>
    <row r="13" spans="1:12" ht="12.75">
      <c r="A13" s="28" t="s">
        <v>28</v>
      </c>
      <c r="B13" s="37"/>
      <c r="C13" s="4">
        <v>18195506</v>
      </c>
      <c r="D13" s="4">
        <v>18997572</v>
      </c>
      <c r="E13" s="7">
        <v>15452338</v>
      </c>
      <c r="F13" s="9">
        <v>30878844</v>
      </c>
      <c r="G13" s="4">
        <v>32578844</v>
      </c>
      <c r="H13" s="7">
        <v>32578844</v>
      </c>
      <c r="I13" s="10">
        <v>25768686</v>
      </c>
      <c r="J13" s="9">
        <v>35706420</v>
      </c>
      <c r="K13" s="4">
        <v>39134232</v>
      </c>
      <c r="L13" s="7">
        <v>42891120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302638</v>
      </c>
      <c r="F15" s="9">
        <v>659244</v>
      </c>
      <c r="G15" s="4">
        <v>659244</v>
      </c>
      <c r="H15" s="7">
        <v>659244</v>
      </c>
      <c r="I15" s="10">
        <v>153287</v>
      </c>
      <c r="J15" s="9">
        <v>728196</v>
      </c>
      <c r="K15" s="4">
        <v>798120</v>
      </c>
      <c r="L15" s="7">
        <v>874716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77800</v>
      </c>
      <c r="F16" s="9">
        <v>69900</v>
      </c>
      <c r="G16" s="4">
        <v>17475</v>
      </c>
      <c r="H16" s="7">
        <v>17475</v>
      </c>
      <c r="I16" s="10">
        <v>21789</v>
      </c>
      <c r="J16" s="9">
        <v>19152</v>
      </c>
      <c r="K16" s="4">
        <v>20988</v>
      </c>
      <c r="L16" s="7">
        <v>23004</v>
      </c>
    </row>
    <row r="17" spans="1:12" ht="12.75">
      <c r="A17" s="31" t="s">
        <v>32</v>
      </c>
      <c r="B17" s="29"/>
      <c r="C17" s="4">
        <v>1531387</v>
      </c>
      <c r="D17" s="4">
        <v>2027687</v>
      </c>
      <c r="E17" s="7">
        <v>0</v>
      </c>
      <c r="F17" s="9">
        <v>1623526</v>
      </c>
      <c r="G17" s="4">
        <v>1782131</v>
      </c>
      <c r="H17" s="7">
        <v>1782131</v>
      </c>
      <c r="I17" s="10">
        <v>1784837</v>
      </c>
      <c r="J17" s="9">
        <v>1953216</v>
      </c>
      <c r="K17" s="4">
        <v>2140728</v>
      </c>
      <c r="L17" s="7">
        <v>2346240</v>
      </c>
    </row>
    <row r="18" spans="1:12" ht="12.75">
      <c r="A18" s="28" t="s">
        <v>33</v>
      </c>
      <c r="B18" s="37"/>
      <c r="C18" s="4">
        <v>386611747</v>
      </c>
      <c r="D18" s="4">
        <v>385967330</v>
      </c>
      <c r="E18" s="7">
        <v>426400695</v>
      </c>
      <c r="F18" s="9">
        <v>521049467</v>
      </c>
      <c r="G18" s="4">
        <v>565879629</v>
      </c>
      <c r="H18" s="7">
        <v>565879629</v>
      </c>
      <c r="I18" s="10">
        <v>504594194</v>
      </c>
      <c r="J18" s="9">
        <v>626172288</v>
      </c>
      <c r="K18" s="4">
        <v>644300808</v>
      </c>
      <c r="L18" s="7">
        <v>700532532</v>
      </c>
    </row>
    <row r="19" spans="1:12" ht="12.75">
      <c r="A19" s="28" t="s">
        <v>34</v>
      </c>
      <c r="B19" s="37" t="s">
        <v>21</v>
      </c>
      <c r="C19" s="4">
        <v>30680917</v>
      </c>
      <c r="D19" s="4">
        <v>15746335</v>
      </c>
      <c r="E19" s="32">
        <v>7061945</v>
      </c>
      <c r="F19" s="33">
        <v>28306352</v>
      </c>
      <c r="G19" s="34">
        <v>29847580</v>
      </c>
      <c r="H19" s="32">
        <v>29847580</v>
      </c>
      <c r="I19" s="35">
        <v>4595193</v>
      </c>
      <c r="J19" s="36">
        <v>42352116</v>
      </c>
      <c r="K19" s="34">
        <v>43189488</v>
      </c>
      <c r="L19" s="32">
        <v>45856656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582548685</v>
      </c>
      <c r="D21" s="41">
        <f t="shared" si="0"/>
        <v>562569541</v>
      </c>
      <c r="E21" s="42">
        <f t="shared" si="0"/>
        <v>587642898</v>
      </c>
      <c r="F21" s="43">
        <f t="shared" si="0"/>
        <v>735591741</v>
      </c>
      <c r="G21" s="41">
        <f t="shared" si="0"/>
        <v>801781352</v>
      </c>
      <c r="H21" s="44">
        <f t="shared" si="0"/>
        <v>801781352</v>
      </c>
      <c r="I21" s="45">
        <f t="shared" si="0"/>
        <v>702366234</v>
      </c>
      <c r="J21" s="46">
        <f t="shared" si="0"/>
        <v>890624040</v>
      </c>
      <c r="K21" s="41">
        <f t="shared" si="0"/>
        <v>930433836</v>
      </c>
      <c r="L21" s="42">
        <f t="shared" si="0"/>
        <v>1013230800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171705103</v>
      </c>
      <c r="D24" s="4">
        <v>185749993</v>
      </c>
      <c r="E24" s="7">
        <v>186965676</v>
      </c>
      <c r="F24" s="8">
        <v>238619308</v>
      </c>
      <c r="G24" s="4">
        <v>229062400</v>
      </c>
      <c r="H24" s="30">
        <v>229062400</v>
      </c>
      <c r="I24" s="10">
        <v>202180072</v>
      </c>
      <c r="J24" s="9">
        <v>264463440</v>
      </c>
      <c r="K24" s="4">
        <v>282613776</v>
      </c>
      <c r="L24" s="7">
        <v>302037984</v>
      </c>
    </row>
    <row r="25" spans="1:12" ht="12.75">
      <c r="A25" s="31" t="s">
        <v>39</v>
      </c>
      <c r="B25" s="29"/>
      <c r="C25" s="4">
        <v>10269054</v>
      </c>
      <c r="D25" s="4">
        <v>8584331</v>
      </c>
      <c r="E25" s="7">
        <v>8405694</v>
      </c>
      <c r="F25" s="9">
        <v>9320382</v>
      </c>
      <c r="G25" s="4">
        <v>9320382</v>
      </c>
      <c r="H25" s="7">
        <v>9320382</v>
      </c>
      <c r="I25" s="10">
        <v>8603848</v>
      </c>
      <c r="J25" s="9">
        <v>10941216</v>
      </c>
      <c r="K25" s="4">
        <v>11707104</v>
      </c>
      <c r="L25" s="7">
        <v>12526560</v>
      </c>
    </row>
    <row r="26" spans="1:12" ht="12.75">
      <c r="A26" s="31" t="s">
        <v>40</v>
      </c>
      <c r="B26" s="29" t="s">
        <v>41</v>
      </c>
      <c r="C26" s="4">
        <v>97678134</v>
      </c>
      <c r="D26" s="4">
        <v>40241279</v>
      </c>
      <c r="E26" s="7">
        <v>41676124</v>
      </c>
      <c r="F26" s="9">
        <v>21825519</v>
      </c>
      <c r="G26" s="4">
        <v>19222669</v>
      </c>
      <c r="H26" s="7">
        <v>19222669</v>
      </c>
      <c r="I26" s="10">
        <v>65022454</v>
      </c>
      <c r="J26" s="9">
        <v>29421384</v>
      </c>
      <c r="K26" s="4">
        <v>32245836</v>
      </c>
      <c r="L26" s="7">
        <v>35341428</v>
      </c>
    </row>
    <row r="27" spans="1:12" ht="12.75">
      <c r="A27" s="31" t="s">
        <v>42</v>
      </c>
      <c r="B27" s="29" t="s">
        <v>21</v>
      </c>
      <c r="C27" s="4">
        <v>73493636</v>
      </c>
      <c r="D27" s="4">
        <v>90430512</v>
      </c>
      <c r="E27" s="7">
        <v>81789593</v>
      </c>
      <c r="F27" s="8">
        <v>82285489</v>
      </c>
      <c r="G27" s="4">
        <v>81507488</v>
      </c>
      <c r="H27" s="30">
        <v>81507488</v>
      </c>
      <c r="I27" s="10">
        <v>104329754</v>
      </c>
      <c r="J27" s="9">
        <v>85911816</v>
      </c>
      <c r="K27" s="4">
        <v>94041420</v>
      </c>
      <c r="L27" s="7">
        <v>106343136</v>
      </c>
    </row>
    <row r="28" spans="1:12" ht="12.75">
      <c r="A28" s="31" t="s">
        <v>43</v>
      </c>
      <c r="B28" s="29"/>
      <c r="C28" s="4">
        <v>8447809</v>
      </c>
      <c r="D28" s="4">
        <v>9976764</v>
      </c>
      <c r="E28" s="7">
        <v>10565606</v>
      </c>
      <c r="F28" s="9">
        <v>10117214</v>
      </c>
      <c r="G28" s="4">
        <v>7704382</v>
      </c>
      <c r="H28" s="7">
        <v>7704382</v>
      </c>
      <c r="I28" s="10">
        <v>8947013</v>
      </c>
      <c r="J28" s="9">
        <v>12402624</v>
      </c>
      <c r="K28" s="4">
        <v>13642896</v>
      </c>
      <c r="L28" s="7">
        <v>14325048</v>
      </c>
    </row>
    <row r="29" spans="1:12" ht="12.75">
      <c r="A29" s="31" t="s">
        <v>44</v>
      </c>
      <c r="B29" s="29" t="s">
        <v>21</v>
      </c>
      <c r="C29" s="4">
        <v>62752475</v>
      </c>
      <c r="D29" s="4">
        <v>75803000</v>
      </c>
      <c r="E29" s="7">
        <v>86505612</v>
      </c>
      <c r="F29" s="8">
        <v>99545500</v>
      </c>
      <c r="G29" s="4">
        <v>120006214</v>
      </c>
      <c r="H29" s="30">
        <v>120006214</v>
      </c>
      <c r="I29" s="10">
        <v>137209144</v>
      </c>
      <c r="J29" s="9">
        <v>132056832</v>
      </c>
      <c r="K29" s="4">
        <v>144734292</v>
      </c>
      <c r="L29" s="7">
        <v>158628792</v>
      </c>
    </row>
    <row r="30" spans="1:12" ht="12.75">
      <c r="A30" s="31" t="s">
        <v>45</v>
      </c>
      <c r="B30" s="29" t="s">
        <v>46</v>
      </c>
      <c r="C30" s="4">
        <v>61565669</v>
      </c>
      <c r="D30" s="4">
        <v>31958041</v>
      </c>
      <c r="E30" s="7">
        <v>236672</v>
      </c>
      <c r="F30" s="9">
        <v>24030117</v>
      </c>
      <c r="G30" s="4">
        <v>14640040</v>
      </c>
      <c r="H30" s="7">
        <v>14640040</v>
      </c>
      <c r="I30" s="10">
        <v>7390115</v>
      </c>
      <c r="J30" s="9">
        <v>25178148</v>
      </c>
      <c r="K30" s="4">
        <v>28033164</v>
      </c>
      <c r="L30" s="7">
        <v>28987080</v>
      </c>
    </row>
    <row r="31" spans="1:12" ht="12.75">
      <c r="A31" s="31" t="s">
        <v>47</v>
      </c>
      <c r="B31" s="29"/>
      <c r="C31" s="4">
        <v>69857428</v>
      </c>
      <c r="D31" s="4">
        <v>54326277</v>
      </c>
      <c r="E31" s="7">
        <v>124118964</v>
      </c>
      <c r="F31" s="8">
        <v>125051712</v>
      </c>
      <c r="G31" s="4">
        <v>152519750</v>
      </c>
      <c r="H31" s="30">
        <v>152519750</v>
      </c>
      <c r="I31" s="10">
        <v>119203909</v>
      </c>
      <c r="J31" s="9">
        <v>143025180</v>
      </c>
      <c r="K31" s="4">
        <v>156220752</v>
      </c>
      <c r="L31" s="7">
        <v>177635100</v>
      </c>
    </row>
    <row r="32" spans="1:12" ht="12.75">
      <c r="A32" s="31" t="s">
        <v>33</v>
      </c>
      <c r="B32" s="29"/>
      <c r="C32" s="4">
        <v>32584355</v>
      </c>
      <c r="D32" s="4">
        <v>7362708</v>
      </c>
      <c r="E32" s="7">
        <v>613442</v>
      </c>
      <c r="F32" s="9">
        <v>6369027</v>
      </c>
      <c r="G32" s="4">
        <v>0</v>
      </c>
      <c r="H32" s="7">
        <v>0</v>
      </c>
      <c r="I32" s="10">
        <v>228845</v>
      </c>
      <c r="J32" s="9">
        <v>31813908</v>
      </c>
      <c r="K32" s="4">
        <v>33531852</v>
      </c>
      <c r="L32" s="7">
        <v>35342556</v>
      </c>
    </row>
    <row r="33" spans="1:12" ht="12.75">
      <c r="A33" s="31" t="s">
        <v>48</v>
      </c>
      <c r="B33" s="29" t="s">
        <v>49</v>
      </c>
      <c r="C33" s="4">
        <v>92841706</v>
      </c>
      <c r="D33" s="4">
        <v>103937283</v>
      </c>
      <c r="E33" s="7">
        <v>120626155</v>
      </c>
      <c r="F33" s="8">
        <v>139048304</v>
      </c>
      <c r="G33" s="4">
        <v>169461457</v>
      </c>
      <c r="H33" s="7">
        <v>169461457</v>
      </c>
      <c r="I33" s="10">
        <v>128534303</v>
      </c>
      <c r="J33" s="9">
        <v>152149812</v>
      </c>
      <c r="K33" s="4">
        <v>121651632</v>
      </c>
      <c r="L33" s="7">
        <v>129371640</v>
      </c>
    </row>
    <row r="34" spans="1:12" ht="12.75">
      <c r="A34" s="28" t="s">
        <v>50</v>
      </c>
      <c r="B34" s="37"/>
      <c r="C34" s="4">
        <v>1127527</v>
      </c>
      <c r="D34" s="4">
        <v>823952</v>
      </c>
      <c r="E34" s="7">
        <v>351984</v>
      </c>
      <c r="F34" s="9">
        <v>0</v>
      </c>
      <c r="G34" s="4">
        <v>0</v>
      </c>
      <c r="H34" s="7">
        <v>0</v>
      </c>
      <c r="I34" s="10">
        <v>6916516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682322896</v>
      </c>
      <c r="D35" s="41">
        <f aca="true" t="shared" si="1" ref="D35:L35">SUM(D24:D34)</f>
        <v>609194140</v>
      </c>
      <c r="E35" s="42">
        <f t="shared" si="1"/>
        <v>661855522</v>
      </c>
      <c r="F35" s="43">
        <f t="shared" si="1"/>
        <v>756212572</v>
      </c>
      <c r="G35" s="41">
        <f t="shared" si="1"/>
        <v>803444782</v>
      </c>
      <c r="H35" s="42">
        <f t="shared" si="1"/>
        <v>803444782</v>
      </c>
      <c r="I35" s="45">
        <f t="shared" si="1"/>
        <v>788565973</v>
      </c>
      <c r="J35" s="46">
        <f t="shared" si="1"/>
        <v>887364360</v>
      </c>
      <c r="K35" s="41">
        <f t="shared" si="1"/>
        <v>918422724</v>
      </c>
      <c r="L35" s="42">
        <f t="shared" si="1"/>
        <v>1000539324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-99774211</v>
      </c>
      <c r="D37" s="57">
        <f aca="true" t="shared" si="2" ref="D37:L37">+D21-D35</f>
        <v>-46624599</v>
      </c>
      <c r="E37" s="58">
        <f t="shared" si="2"/>
        <v>-74212624</v>
      </c>
      <c r="F37" s="59">
        <f t="shared" si="2"/>
        <v>-20620831</v>
      </c>
      <c r="G37" s="57">
        <f t="shared" si="2"/>
        <v>-1663430</v>
      </c>
      <c r="H37" s="58">
        <f t="shared" si="2"/>
        <v>-1663430</v>
      </c>
      <c r="I37" s="60">
        <f t="shared" si="2"/>
        <v>-86199739</v>
      </c>
      <c r="J37" s="61">
        <f t="shared" si="2"/>
        <v>3259680</v>
      </c>
      <c r="K37" s="57">
        <f t="shared" si="2"/>
        <v>12011112</v>
      </c>
      <c r="L37" s="58">
        <f t="shared" si="2"/>
        <v>12691476</v>
      </c>
    </row>
    <row r="38" spans="1:12" ht="21" customHeight="1">
      <c r="A38" s="62" t="s">
        <v>53</v>
      </c>
      <c r="B38" s="37" t="s">
        <v>54</v>
      </c>
      <c r="C38" s="4">
        <v>522258555</v>
      </c>
      <c r="D38" s="4">
        <v>376947500</v>
      </c>
      <c r="E38" s="7">
        <v>383757400</v>
      </c>
      <c r="F38" s="9">
        <v>336720034</v>
      </c>
      <c r="G38" s="4">
        <v>368279003</v>
      </c>
      <c r="H38" s="7">
        <v>368279003</v>
      </c>
      <c r="I38" s="10">
        <v>293981148</v>
      </c>
      <c r="J38" s="9">
        <v>301596000</v>
      </c>
      <c r="K38" s="4">
        <v>283917972</v>
      </c>
      <c r="L38" s="7">
        <v>342706992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422484344</v>
      </c>
      <c r="D41" s="69">
        <f aca="true" t="shared" si="3" ref="D41:L41">SUM(D37:D40)</f>
        <v>330322901</v>
      </c>
      <c r="E41" s="70">
        <f t="shared" si="3"/>
        <v>309544776</v>
      </c>
      <c r="F41" s="71">
        <f t="shared" si="3"/>
        <v>316099203</v>
      </c>
      <c r="G41" s="69">
        <f t="shared" si="3"/>
        <v>366615573</v>
      </c>
      <c r="H41" s="70">
        <f t="shared" si="3"/>
        <v>366615573</v>
      </c>
      <c r="I41" s="72">
        <f t="shared" si="3"/>
        <v>207781409</v>
      </c>
      <c r="J41" s="73">
        <f t="shared" si="3"/>
        <v>304855680</v>
      </c>
      <c r="K41" s="69">
        <f t="shared" si="3"/>
        <v>295929084</v>
      </c>
      <c r="L41" s="70">
        <f t="shared" si="3"/>
        <v>355398468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422484344</v>
      </c>
      <c r="D43" s="79">
        <f aca="true" t="shared" si="4" ref="D43:L43">+D41-D42</f>
        <v>330322901</v>
      </c>
      <c r="E43" s="80">
        <f t="shared" si="4"/>
        <v>309544776</v>
      </c>
      <c r="F43" s="81">
        <f t="shared" si="4"/>
        <v>316099203</v>
      </c>
      <c r="G43" s="79">
        <f t="shared" si="4"/>
        <v>366615573</v>
      </c>
      <c r="H43" s="80">
        <f t="shared" si="4"/>
        <v>366615573</v>
      </c>
      <c r="I43" s="82">
        <f t="shared" si="4"/>
        <v>207781409</v>
      </c>
      <c r="J43" s="83">
        <f t="shared" si="4"/>
        <v>304855680</v>
      </c>
      <c r="K43" s="79">
        <f t="shared" si="4"/>
        <v>295929084</v>
      </c>
      <c r="L43" s="80">
        <f t="shared" si="4"/>
        <v>355398468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422484344</v>
      </c>
      <c r="D45" s="69">
        <f aca="true" t="shared" si="5" ref="D45:L45">SUM(D43:D44)</f>
        <v>330322901</v>
      </c>
      <c r="E45" s="70">
        <f t="shared" si="5"/>
        <v>309544776</v>
      </c>
      <c r="F45" s="71">
        <f t="shared" si="5"/>
        <v>316099203</v>
      </c>
      <c r="G45" s="69">
        <f t="shared" si="5"/>
        <v>366615573</v>
      </c>
      <c r="H45" s="70">
        <f t="shared" si="5"/>
        <v>366615573</v>
      </c>
      <c r="I45" s="72">
        <f t="shared" si="5"/>
        <v>207781409</v>
      </c>
      <c r="J45" s="73">
        <f t="shared" si="5"/>
        <v>304855680</v>
      </c>
      <c r="K45" s="69">
        <f t="shared" si="5"/>
        <v>295929084</v>
      </c>
      <c r="L45" s="70">
        <f t="shared" si="5"/>
        <v>355398468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422484344</v>
      </c>
      <c r="D47" s="89">
        <f aca="true" t="shared" si="6" ref="D47:L47">SUM(D45:D46)</f>
        <v>330322901</v>
      </c>
      <c r="E47" s="90">
        <f t="shared" si="6"/>
        <v>309544776</v>
      </c>
      <c r="F47" s="91">
        <f t="shared" si="6"/>
        <v>316099203</v>
      </c>
      <c r="G47" s="89">
        <f t="shared" si="6"/>
        <v>366615573</v>
      </c>
      <c r="H47" s="92">
        <f t="shared" si="6"/>
        <v>366615573</v>
      </c>
      <c r="I47" s="93">
        <f t="shared" si="6"/>
        <v>207781409</v>
      </c>
      <c r="J47" s="94">
        <f t="shared" si="6"/>
        <v>304855680</v>
      </c>
      <c r="K47" s="89">
        <f t="shared" si="6"/>
        <v>295929084</v>
      </c>
      <c r="L47" s="95">
        <f t="shared" si="6"/>
        <v>355398468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88824594</v>
      </c>
      <c r="D5" s="4">
        <v>80710506</v>
      </c>
      <c r="E5" s="5">
        <v>80927558</v>
      </c>
      <c r="F5" s="6">
        <v>140966943</v>
      </c>
      <c r="G5" s="4">
        <v>139293720</v>
      </c>
      <c r="H5" s="7">
        <v>139293720</v>
      </c>
      <c r="I5" s="8">
        <v>129808505</v>
      </c>
      <c r="J5" s="6">
        <v>131746423</v>
      </c>
      <c r="K5" s="4">
        <v>138860730</v>
      </c>
      <c r="L5" s="7">
        <v>146359210</v>
      </c>
    </row>
    <row r="6" spans="1:12" ht="12.75">
      <c r="A6" s="28" t="s">
        <v>22</v>
      </c>
      <c r="B6" s="29" t="s">
        <v>21</v>
      </c>
      <c r="C6" s="4">
        <v>97496381</v>
      </c>
      <c r="D6" s="4">
        <v>101576801</v>
      </c>
      <c r="E6" s="7">
        <v>105539675</v>
      </c>
      <c r="F6" s="9">
        <v>127299719</v>
      </c>
      <c r="G6" s="4">
        <v>127229761</v>
      </c>
      <c r="H6" s="7">
        <v>127229761</v>
      </c>
      <c r="I6" s="30">
        <v>109755453</v>
      </c>
      <c r="J6" s="9">
        <v>135932276</v>
      </c>
      <c r="K6" s="4">
        <v>143272618</v>
      </c>
      <c r="L6" s="7">
        <v>151009339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23921441</v>
      </c>
      <c r="D9" s="4">
        <v>25485068</v>
      </c>
      <c r="E9" s="32">
        <v>13394209</v>
      </c>
      <c r="F9" s="33">
        <v>24227444</v>
      </c>
      <c r="G9" s="34">
        <v>24227444</v>
      </c>
      <c r="H9" s="32">
        <v>24227444</v>
      </c>
      <c r="I9" s="35">
        <v>23496337</v>
      </c>
      <c r="J9" s="36">
        <v>25487271</v>
      </c>
      <c r="K9" s="34">
        <v>26863584</v>
      </c>
      <c r="L9" s="32">
        <v>28314217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1841532</v>
      </c>
      <c r="D11" s="4">
        <v>1269273</v>
      </c>
      <c r="E11" s="7">
        <v>1410248</v>
      </c>
      <c r="F11" s="9">
        <v>1262957</v>
      </c>
      <c r="G11" s="4">
        <v>1262957</v>
      </c>
      <c r="H11" s="7">
        <v>1262957</v>
      </c>
      <c r="I11" s="10">
        <v>1657627</v>
      </c>
      <c r="J11" s="9">
        <v>1328631</v>
      </c>
      <c r="K11" s="4">
        <v>1400377</v>
      </c>
      <c r="L11" s="7">
        <v>1475997</v>
      </c>
    </row>
    <row r="12" spans="1:12" ht="12.75">
      <c r="A12" s="28" t="s">
        <v>27</v>
      </c>
      <c r="B12" s="37"/>
      <c r="C12" s="4">
        <v>5711571</v>
      </c>
      <c r="D12" s="4">
        <v>7896117</v>
      </c>
      <c r="E12" s="7">
        <v>9777018</v>
      </c>
      <c r="F12" s="9">
        <v>8528238</v>
      </c>
      <c r="G12" s="4">
        <v>8528238</v>
      </c>
      <c r="H12" s="7">
        <v>8528238</v>
      </c>
      <c r="I12" s="10">
        <v>8877469</v>
      </c>
      <c r="J12" s="9">
        <v>8971706</v>
      </c>
      <c r="K12" s="4">
        <v>9456178</v>
      </c>
      <c r="L12" s="7">
        <v>9966812</v>
      </c>
    </row>
    <row r="13" spans="1:12" ht="12.75">
      <c r="A13" s="28" t="s">
        <v>28</v>
      </c>
      <c r="B13" s="37"/>
      <c r="C13" s="4">
        <v>4711040</v>
      </c>
      <c r="D13" s="4">
        <v>4983822</v>
      </c>
      <c r="E13" s="7">
        <v>4042254</v>
      </c>
      <c r="F13" s="9">
        <v>4571664</v>
      </c>
      <c r="G13" s="4">
        <v>4571664</v>
      </c>
      <c r="H13" s="7">
        <v>4571664</v>
      </c>
      <c r="I13" s="10">
        <v>4452889</v>
      </c>
      <c r="J13" s="9">
        <v>4809390</v>
      </c>
      <c r="K13" s="4">
        <v>5069097</v>
      </c>
      <c r="L13" s="7">
        <v>5342828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4583153</v>
      </c>
      <c r="D15" s="4">
        <v>1678102</v>
      </c>
      <c r="E15" s="7">
        <v>1868627</v>
      </c>
      <c r="F15" s="9">
        <v>1750823</v>
      </c>
      <c r="G15" s="4">
        <v>1753823</v>
      </c>
      <c r="H15" s="7">
        <v>1753823</v>
      </c>
      <c r="I15" s="10">
        <v>1378782</v>
      </c>
      <c r="J15" s="9">
        <v>1850360</v>
      </c>
      <c r="K15" s="4">
        <v>1950279</v>
      </c>
      <c r="L15" s="7">
        <v>2055594</v>
      </c>
    </row>
    <row r="16" spans="1:12" ht="12.75">
      <c r="A16" s="28" t="s">
        <v>31</v>
      </c>
      <c r="B16" s="37"/>
      <c r="C16" s="4">
        <v>3399974</v>
      </c>
      <c r="D16" s="4">
        <v>3044570</v>
      </c>
      <c r="E16" s="7">
        <v>3214951</v>
      </c>
      <c r="F16" s="9">
        <v>4160865</v>
      </c>
      <c r="G16" s="4">
        <v>4163865</v>
      </c>
      <c r="H16" s="7">
        <v>4163865</v>
      </c>
      <c r="I16" s="10">
        <v>3173751</v>
      </c>
      <c r="J16" s="9">
        <v>4380385</v>
      </c>
      <c r="K16" s="4">
        <v>4616926</v>
      </c>
      <c r="L16" s="7">
        <v>4866240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55179509</v>
      </c>
      <c r="D18" s="4">
        <v>55835482</v>
      </c>
      <c r="E18" s="7">
        <v>55550358</v>
      </c>
      <c r="F18" s="9">
        <v>61315538</v>
      </c>
      <c r="G18" s="4">
        <v>60914000</v>
      </c>
      <c r="H18" s="7">
        <v>60914000</v>
      </c>
      <c r="I18" s="10">
        <v>60938577</v>
      </c>
      <c r="J18" s="9">
        <v>69940000</v>
      </c>
      <c r="K18" s="4">
        <v>73024282</v>
      </c>
      <c r="L18" s="7">
        <v>76967593</v>
      </c>
    </row>
    <row r="19" spans="1:12" ht="12.75">
      <c r="A19" s="28" t="s">
        <v>34</v>
      </c>
      <c r="B19" s="37" t="s">
        <v>21</v>
      </c>
      <c r="C19" s="4">
        <v>7066326</v>
      </c>
      <c r="D19" s="4">
        <v>15418423</v>
      </c>
      <c r="E19" s="32">
        <v>6954491</v>
      </c>
      <c r="F19" s="33">
        <v>4884513</v>
      </c>
      <c r="G19" s="34">
        <v>4599096</v>
      </c>
      <c r="H19" s="32">
        <v>4599096</v>
      </c>
      <c r="I19" s="35">
        <v>11034648</v>
      </c>
      <c r="J19" s="36">
        <v>4729321</v>
      </c>
      <c r="K19" s="34">
        <v>4984702</v>
      </c>
      <c r="L19" s="32">
        <v>5253877</v>
      </c>
    </row>
    <row r="20" spans="1:12" ht="12.75">
      <c r="A20" s="28" t="s">
        <v>35</v>
      </c>
      <c r="B20" s="37"/>
      <c r="C20" s="4">
        <v>0</v>
      </c>
      <c r="D20" s="4">
        <v>6922268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292735521</v>
      </c>
      <c r="D21" s="41">
        <f t="shared" si="0"/>
        <v>304820432</v>
      </c>
      <c r="E21" s="42">
        <f t="shared" si="0"/>
        <v>282679389</v>
      </c>
      <c r="F21" s="43">
        <f t="shared" si="0"/>
        <v>378968704</v>
      </c>
      <c r="G21" s="41">
        <f t="shared" si="0"/>
        <v>376544568</v>
      </c>
      <c r="H21" s="44">
        <f t="shared" si="0"/>
        <v>376544568</v>
      </c>
      <c r="I21" s="45">
        <f t="shared" si="0"/>
        <v>354574038</v>
      </c>
      <c r="J21" s="46">
        <f t="shared" si="0"/>
        <v>389175763</v>
      </c>
      <c r="K21" s="41">
        <f t="shared" si="0"/>
        <v>409498773</v>
      </c>
      <c r="L21" s="42">
        <f t="shared" si="0"/>
        <v>431611707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90521369</v>
      </c>
      <c r="D24" s="4">
        <v>98295342</v>
      </c>
      <c r="E24" s="7">
        <v>97885510</v>
      </c>
      <c r="F24" s="8">
        <v>134443544</v>
      </c>
      <c r="G24" s="4">
        <v>134132449</v>
      </c>
      <c r="H24" s="30">
        <v>134132449</v>
      </c>
      <c r="I24" s="10">
        <v>127618693</v>
      </c>
      <c r="J24" s="9">
        <v>144230059</v>
      </c>
      <c r="K24" s="4">
        <v>152018458</v>
      </c>
      <c r="L24" s="7">
        <v>160227460</v>
      </c>
    </row>
    <row r="25" spans="1:12" ht="12.75">
      <c r="A25" s="31" t="s">
        <v>39</v>
      </c>
      <c r="B25" s="29"/>
      <c r="C25" s="4">
        <v>5239212</v>
      </c>
      <c r="D25" s="4">
        <v>6038304</v>
      </c>
      <c r="E25" s="7">
        <v>6969795</v>
      </c>
      <c r="F25" s="9">
        <v>7529872</v>
      </c>
      <c r="G25" s="4">
        <v>7729872</v>
      </c>
      <c r="H25" s="7">
        <v>7729872</v>
      </c>
      <c r="I25" s="10">
        <v>7201500</v>
      </c>
      <c r="J25" s="9">
        <v>8278691</v>
      </c>
      <c r="K25" s="4">
        <v>8725737</v>
      </c>
      <c r="L25" s="7">
        <v>9196930</v>
      </c>
    </row>
    <row r="26" spans="1:12" ht="12.75">
      <c r="A26" s="31" t="s">
        <v>40</v>
      </c>
      <c r="B26" s="29" t="s">
        <v>41</v>
      </c>
      <c r="C26" s="4">
        <v>529800</v>
      </c>
      <c r="D26" s="4">
        <v>9395958</v>
      </c>
      <c r="E26" s="7">
        <v>4347925</v>
      </c>
      <c r="F26" s="9">
        <v>9057180</v>
      </c>
      <c r="G26" s="4">
        <v>9057180</v>
      </c>
      <c r="H26" s="7">
        <v>9057180</v>
      </c>
      <c r="I26" s="10">
        <v>9454314</v>
      </c>
      <c r="J26" s="9">
        <v>14400000</v>
      </c>
      <c r="K26" s="4">
        <v>15177600</v>
      </c>
      <c r="L26" s="7">
        <v>15997190</v>
      </c>
    </row>
    <row r="27" spans="1:12" ht="12.75">
      <c r="A27" s="31" t="s">
        <v>42</v>
      </c>
      <c r="B27" s="29" t="s">
        <v>21</v>
      </c>
      <c r="C27" s="4">
        <v>40409893</v>
      </c>
      <c r="D27" s="4">
        <v>38664987</v>
      </c>
      <c r="E27" s="7">
        <v>34893207</v>
      </c>
      <c r="F27" s="8">
        <v>54967300</v>
      </c>
      <c r="G27" s="4">
        <v>44967300</v>
      </c>
      <c r="H27" s="30">
        <v>44967300</v>
      </c>
      <c r="I27" s="10">
        <v>59599570</v>
      </c>
      <c r="J27" s="9">
        <v>44967298</v>
      </c>
      <c r="K27" s="4">
        <v>47395534</v>
      </c>
      <c r="L27" s="7">
        <v>49954893</v>
      </c>
    </row>
    <row r="28" spans="1:12" ht="12.75">
      <c r="A28" s="31" t="s">
        <v>43</v>
      </c>
      <c r="B28" s="29"/>
      <c r="C28" s="4">
        <v>803936</v>
      </c>
      <c r="D28" s="4">
        <v>497704</v>
      </c>
      <c r="E28" s="7">
        <v>22822</v>
      </c>
      <c r="F28" s="9">
        <v>20000</v>
      </c>
      <c r="G28" s="4">
        <v>10000</v>
      </c>
      <c r="H28" s="7">
        <v>10000</v>
      </c>
      <c r="I28" s="10">
        <v>5908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75885783</v>
      </c>
      <c r="D29" s="4">
        <v>80966910</v>
      </c>
      <c r="E29" s="7">
        <v>84005005</v>
      </c>
      <c r="F29" s="8">
        <v>101770847</v>
      </c>
      <c r="G29" s="4">
        <v>101770847</v>
      </c>
      <c r="H29" s="30">
        <v>101770847</v>
      </c>
      <c r="I29" s="10">
        <v>86852689</v>
      </c>
      <c r="J29" s="9">
        <v>111357661</v>
      </c>
      <c r="K29" s="4">
        <v>117370975</v>
      </c>
      <c r="L29" s="7">
        <v>123709007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3586982</v>
      </c>
      <c r="F30" s="9">
        <v>5257086</v>
      </c>
      <c r="G30" s="4">
        <v>6209597</v>
      </c>
      <c r="H30" s="7">
        <v>6209597</v>
      </c>
      <c r="I30" s="10">
        <v>4797098</v>
      </c>
      <c r="J30" s="9">
        <v>6370797</v>
      </c>
      <c r="K30" s="4">
        <v>6714816</v>
      </c>
      <c r="L30" s="7">
        <v>7077420</v>
      </c>
    </row>
    <row r="31" spans="1:12" ht="12.75">
      <c r="A31" s="31" t="s">
        <v>47</v>
      </c>
      <c r="B31" s="29"/>
      <c r="C31" s="4">
        <v>11598331</v>
      </c>
      <c r="D31" s="4">
        <v>23548027</v>
      </c>
      <c r="E31" s="7">
        <v>35505860</v>
      </c>
      <c r="F31" s="8">
        <v>44534586</v>
      </c>
      <c r="G31" s="4">
        <v>51117688</v>
      </c>
      <c r="H31" s="30">
        <v>51117688</v>
      </c>
      <c r="I31" s="10">
        <v>40105535</v>
      </c>
      <c r="J31" s="9">
        <v>55974966</v>
      </c>
      <c r="K31" s="4">
        <v>58997614</v>
      </c>
      <c r="L31" s="7">
        <v>62183485</v>
      </c>
    </row>
    <row r="32" spans="1:12" ht="12.75">
      <c r="A32" s="31" t="s">
        <v>33</v>
      </c>
      <c r="B32" s="29"/>
      <c r="C32" s="4">
        <v>15206402</v>
      </c>
      <c r="D32" s="4">
        <v>0</v>
      </c>
      <c r="E32" s="7">
        <v>4217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43128263</v>
      </c>
      <c r="D33" s="4">
        <v>32275663</v>
      </c>
      <c r="E33" s="7">
        <v>29374990</v>
      </c>
      <c r="F33" s="8">
        <v>47761857</v>
      </c>
      <c r="G33" s="4">
        <v>44849336</v>
      </c>
      <c r="H33" s="7">
        <v>44849336</v>
      </c>
      <c r="I33" s="10">
        <v>34540220</v>
      </c>
      <c r="J33" s="9">
        <v>45833953</v>
      </c>
      <c r="K33" s="4">
        <v>48308977</v>
      </c>
      <c r="L33" s="7">
        <v>50917658</v>
      </c>
    </row>
    <row r="34" spans="1:12" ht="12.75">
      <c r="A34" s="28" t="s">
        <v>50</v>
      </c>
      <c r="B34" s="37"/>
      <c r="C34" s="4">
        <v>0</v>
      </c>
      <c r="D34" s="4">
        <v>4170389</v>
      </c>
      <c r="E34" s="7">
        <v>5532283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283322989</v>
      </c>
      <c r="D35" s="41">
        <f aca="true" t="shared" si="1" ref="D35:L35">SUM(D24:D34)</f>
        <v>293853284</v>
      </c>
      <c r="E35" s="42">
        <f t="shared" si="1"/>
        <v>302128596</v>
      </c>
      <c r="F35" s="43">
        <f t="shared" si="1"/>
        <v>405342272</v>
      </c>
      <c r="G35" s="41">
        <f t="shared" si="1"/>
        <v>399844269</v>
      </c>
      <c r="H35" s="42">
        <f t="shared" si="1"/>
        <v>399844269</v>
      </c>
      <c r="I35" s="45">
        <f t="shared" si="1"/>
        <v>370175527</v>
      </c>
      <c r="J35" s="46">
        <f t="shared" si="1"/>
        <v>431413425</v>
      </c>
      <c r="K35" s="41">
        <f t="shared" si="1"/>
        <v>454709711</v>
      </c>
      <c r="L35" s="42">
        <f t="shared" si="1"/>
        <v>479264043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9412532</v>
      </c>
      <c r="D37" s="57">
        <f aca="true" t="shared" si="2" ref="D37:L37">+D21-D35</f>
        <v>10967148</v>
      </c>
      <c r="E37" s="58">
        <f t="shared" si="2"/>
        <v>-19449207</v>
      </c>
      <c r="F37" s="59">
        <f t="shared" si="2"/>
        <v>-26373568</v>
      </c>
      <c r="G37" s="57">
        <f t="shared" si="2"/>
        <v>-23299701</v>
      </c>
      <c r="H37" s="58">
        <f t="shared" si="2"/>
        <v>-23299701</v>
      </c>
      <c r="I37" s="60">
        <f t="shared" si="2"/>
        <v>-15601489</v>
      </c>
      <c r="J37" s="61">
        <f t="shared" si="2"/>
        <v>-42237662</v>
      </c>
      <c r="K37" s="57">
        <f t="shared" si="2"/>
        <v>-45210938</v>
      </c>
      <c r="L37" s="58">
        <f t="shared" si="2"/>
        <v>-47652336</v>
      </c>
    </row>
    <row r="38" spans="1:12" ht="21" customHeight="1">
      <c r="A38" s="62" t="s">
        <v>53</v>
      </c>
      <c r="B38" s="37" t="s">
        <v>54</v>
      </c>
      <c r="C38" s="4">
        <v>24750602</v>
      </c>
      <c r="D38" s="4">
        <v>27544417</v>
      </c>
      <c r="E38" s="7">
        <v>44043533</v>
      </c>
      <c r="F38" s="9">
        <v>30963004</v>
      </c>
      <c r="G38" s="4">
        <v>59997388</v>
      </c>
      <c r="H38" s="7">
        <v>59997388</v>
      </c>
      <c r="I38" s="10">
        <v>63682290</v>
      </c>
      <c r="J38" s="9">
        <v>50318000</v>
      </c>
      <c r="K38" s="4">
        <v>53035172</v>
      </c>
      <c r="L38" s="7">
        <v>55899071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34163134</v>
      </c>
      <c r="D41" s="69">
        <f aca="true" t="shared" si="3" ref="D41:L41">SUM(D37:D40)</f>
        <v>38511565</v>
      </c>
      <c r="E41" s="70">
        <f t="shared" si="3"/>
        <v>24594326</v>
      </c>
      <c r="F41" s="71">
        <f t="shared" si="3"/>
        <v>4589436</v>
      </c>
      <c r="G41" s="69">
        <f t="shared" si="3"/>
        <v>36697687</v>
      </c>
      <c r="H41" s="70">
        <f t="shared" si="3"/>
        <v>36697687</v>
      </c>
      <c r="I41" s="72">
        <f t="shared" si="3"/>
        <v>48080801</v>
      </c>
      <c r="J41" s="73">
        <f t="shared" si="3"/>
        <v>8080338</v>
      </c>
      <c r="K41" s="69">
        <f t="shared" si="3"/>
        <v>7824234</v>
      </c>
      <c r="L41" s="70">
        <f t="shared" si="3"/>
        <v>8246735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34163134</v>
      </c>
      <c r="D43" s="79">
        <f aca="true" t="shared" si="4" ref="D43:L43">+D41-D42</f>
        <v>38511565</v>
      </c>
      <c r="E43" s="80">
        <f t="shared" si="4"/>
        <v>24594326</v>
      </c>
      <c r="F43" s="81">
        <f t="shared" si="4"/>
        <v>4589436</v>
      </c>
      <c r="G43" s="79">
        <f t="shared" si="4"/>
        <v>36697687</v>
      </c>
      <c r="H43" s="80">
        <f t="shared" si="4"/>
        <v>36697687</v>
      </c>
      <c r="I43" s="82">
        <f t="shared" si="4"/>
        <v>48080801</v>
      </c>
      <c r="J43" s="83">
        <f t="shared" si="4"/>
        <v>8080338</v>
      </c>
      <c r="K43" s="79">
        <f t="shared" si="4"/>
        <v>7824234</v>
      </c>
      <c r="L43" s="80">
        <f t="shared" si="4"/>
        <v>8246735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34163134</v>
      </c>
      <c r="D45" s="69">
        <f aca="true" t="shared" si="5" ref="D45:L45">SUM(D43:D44)</f>
        <v>38511565</v>
      </c>
      <c r="E45" s="70">
        <f t="shared" si="5"/>
        <v>24594326</v>
      </c>
      <c r="F45" s="71">
        <f t="shared" si="5"/>
        <v>4589436</v>
      </c>
      <c r="G45" s="69">
        <f t="shared" si="5"/>
        <v>36697687</v>
      </c>
      <c r="H45" s="70">
        <f t="shared" si="5"/>
        <v>36697687</v>
      </c>
      <c r="I45" s="72">
        <f t="shared" si="5"/>
        <v>48080801</v>
      </c>
      <c r="J45" s="73">
        <f t="shared" si="5"/>
        <v>8080338</v>
      </c>
      <c r="K45" s="69">
        <f t="shared" si="5"/>
        <v>7824234</v>
      </c>
      <c r="L45" s="70">
        <f t="shared" si="5"/>
        <v>8246735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34163134</v>
      </c>
      <c r="D47" s="89">
        <f aca="true" t="shared" si="6" ref="D47:L47">SUM(D45:D46)</f>
        <v>38511565</v>
      </c>
      <c r="E47" s="90">
        <f t="shared" si="6"/>
        <v>24594326</v>
      </c>
      <c r="F47" s="91">
        <f t="shared" si="6"/>
        <v>4589436</v>
      </c>
      <c r="G47" s="89">
        <f t="shared" si="6"/>
        <v>36697687</v>
      </c>
      <c r="H47" s="92">
        <f t="shared" si="6"/>
        <v>36697687</v>
      </c>
      <c r="I47" s="93">
        <f t="shared" si="6"/>
        <v>48080801</v>
      </c>
      <c r="J47" s="94">
        <f t="shared" si="6"/>
        <v>8080338</v>
      </c>
      <c r="K47" s="89">
        <f t="shared" si="6"/>
        <v>7824234</v>
      </c>
      <c r="L47" s="95">
        <f t="shared" si="6"/>
        <v>8246735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13123930</v>
      </c>
      <c r="D5" s="4">
        <v>11947679</v>
      </c>
      <c r="E5" s="5">
        <v>0</v>
      </c>
      <c r="F5" s="6">
        <v>36001948</v>
      </c>
      <c r="G5" s="4">
        <v>21926722</v>
      </c>
      <c r="H5" s="7">
        <v>21926722</v>
      </c>
      <c r="I5" s="8">
        <v>21376717</v>
      </c>
      <c r="J5" s="6">
        <v>23023060</v>
      </c>
      <c r="K5" s="4">
        <v>24266304</v>
      </c>
      <c r="L5" s="7">
        <v>25600952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1681650</v>
      </c>
      <c r="D9" s="4">
        <v>1762066</v>
      </c>
      <c r="E9" s="32">
        <v>0</v>
      </c>
      <c r="F9" s="33">
        <v>2090247</v>
      </c>
      <c r="G9" s="34">
        <v>2000000</v>
      </c>
      <c r="H9" s="32">
        <v>2000000</v>
      </c>
      <c r="I9" s="35">
        <v>2178570</v>
      </c>
      <c r="J9" s="36">
        <v>2100000</v>
      </c>
      <c r="K9" s="34">
        <v>2213400</v>
      </c>
      <c r="L9" s="32">
        <v>2335137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985191</v>
      </c>
      <c r="D11" s="4">
        <v>1173223</v>
      </c>
      <c r="E11" s="7">
        <v>0</v>
      </c>
      <c r="F11" s="9">
        <v>1000000</v>
      </c>
      <c r="G11" s="4">
        <v>1000000</v>
      </c>
      <c r="H11" s="7">
        <v>1000000</v>
      </c>
      <c r="I11" s="10">
        <v>1037495</v>
      </c>
      <c r="J11" s="9">
        <v>1000000</v>
      </c>
      <c r="K11" s="4">
        <v>1054000</v>
      </c>
      <c r="L11" s="7">
        <v>1111970</v>
      </c>
    </row>
    <row r="12" spans="1:12" ht="12.75">
      <c r="A12" s="28" t="s">
        <v>27</v>
      </c>
      <c r="B12" s="37"/>
      <c r="C12" s="4">
        <v>6872906</v>
      </c>
      <c r="D12" s="4">
        <v>9215250</v>
      </c>
      <c r="E12" s="7">
        <v>0</v>
      </c>
      <c r="F12" s="9">
        <v>10000000</v>
      </c>
      <c r="G12" s="4">
        <v>14000000</v>
      </c>
      <c r="H12" s="7">
        <v>14000000</v>
      </c>
      <c r="I12" s="10">
        <v>13026783</v>
      </c>
      <c r="J12" s="9">
        <v>16000000</v>
      </c>
      <c r="K12" s="4">
        <v>16864000</v>
      </c>
      <c r="L12" s="7">
        <v>17791520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0</v>
      </c>
      <c r="F13" s="9">
        <v>0</v>
      </c>
      <c r="G13" s="4">
        <v>0</v>
      </c>
      <c r="H13" s="7">
        <v>0</v>
      </c>
      <c r="I13" s="10">
        <v>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1489350</v>
      </c>
      <c r="D15" s="4">
        <v>1579580</v>
      </c>
      <c r="E15" s="7">
        <v>1792237</v>
      </c>
      <c r="F15" s="9">
        <v>200000</v>
      </c>
      <c r="G15" s="4">
        <v>1000000</v>
      </c>
      <c r="H15" s="7">
        <v>1000000</v>
      </c>
      <c r="I15" s="10">
        <v>901062</v>
      </c>
      <c r="J15" s="9">
        <v>1000000</v>
      </c>
      <c r="K15" s="4">
        <v>1054000</v>
      </c>
      <c r="L15" s="7">
        <v>1111970</v>
      </c>
    </row>
    <row r="16" spans="1:12" ht="12.75">
      <c r="A16" s="28" t="s">
        <v>31</v>
      </c>
      <c r="B16" s="37"/>
      <c r="C16" s="4">
        <v>3597454</v>
      </c>
      <c r="D16" s="4">
        <v>3304893</v>
      </c>
      <c r="E16" s="7">
        <v>0</v>
      </c>
      <c r="F16" s="9">
        <v>3678900</v>
      </c>
      <c r="G16" s="4">
        <v>2678900</v>
      </c>
      <c r="H16" s="7">
        <v>2678900</v>
      </c>
      <c r="I16" s="10">
        <v>3118842</v>
      </c>
      <c r="J16" s="9">
        <v>3418835</v>
      </c>
      <c r="K16" s="4">
        <v>3603452</v>
      </c>
      <c r="L16" s="7">
        <v>3801642</v>
      </c>
    </row>
    <row r="17" spans="1:12" ht="12.75">
      <c r="A17" s="31" t="s">
        <v>32</v>
      </c>
      <c r="B17" s="29"/>
      <c r="C17" s="4">
        <v>0</v>
      </c>
      <c r="D17" s="4">
        <v>714848</v>
      </c>
      <c r="E17" s="7">
        <v>0</v>
      </c>
      <c r="F17" s="9">
        <v>815300</v>
      </c>
      <c r="G17" s="4">
        <v>745300</v>
      </c>
      <c r="H17" s="7">
        <v>745300</v>
      </c>
      <c r="I17" s="10">
        <v>650829</v>
      </c>
      <c r="J17" s="9">
        <v>33900</v>
      </c>
      <c r="K17" s="4">
        <v>35731</v>
      </c>
      <c r="L17" s="7">
        <v>37696</v>
      </c>
    </row>
    <row r="18" spans="1:12" ht="12.75">
      <c r="A18" s="28" t="s">
        <v>33</v>
      </c>
      <c r="B18" s="37"/>
      <c r="C18" s="4">
        <v>90246295</v>
      </c>
      <c r="D18" s="4">
        <v>95039000</v>
      </c>
      <c r="E18" s="7">
        <v>20115091</v>
      </c>
      <c r="F18" s="9">
        <v>122380096</v>
      </c>
      <c r="G18" s="4">
        <v>142130906</v>
      </c>
      <c r="H18" s="7">
        <v>142130906</v>
      </c>
      <c r="I18" s="10">
        <v>138116386</v>
      </c>
      <c r="J18" s="9">
        <v>186786512</v>
      </c>
      <c r="K18" s="4">
        <v>196848917</v>
      </c>
      <c r="L18" s="7">
        <v>218827508</v>
      </c>
    </row>
    <row r="19" spans="1:12" ht="12.75">
      <c r="A19" s="28" t="s">
        <v>34</v>
      </c>
      <c r="B19" s="37" t="s">
        <v>21</v>
      </c>
      <c r="C19" s="4">
        <v>1798929</v>
      </c>
      <c r="D19" s="4">
        <v>5224418</v>
      </c>
      <c r="E19" s="32">
        <v>-528509</v>
      </c>
      <c r="F19" s="33">
        <v>1306192</v>
      </c>
      <c r="G19" s="34">
        <v>1392192</v>
      </c>
      <c r="H19" s="32">
        <v>1392192</v>
      </c>
      <c r="I19" s="35">
        <v>728612</v>
      </c>
      <c r="J19" s="36">
        <v>1268872</v>
      </c>
      <c r="K19" s="34">
        <v>1337390</v>
      </c>
      <c r="L19" s="32">
        <v>1409893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119795705</v>
      </c>
      <c r="D21" s="41">
        <f t="shared" si="0"/>
        <v>129960957</v>
      </c>
      <c r="E21" s="42">
        <f t="shared" si="0"/>
        <v>21378819</v>
      </c>
      <c r="F21" s="43">
        <f t="shared" si="0"/>
        <v>177472683</v>
      </c>
      <c r="G21" s="41">
        <f t="shared" si="0"/>
        <v>186874020</v>
      </c>
      <c r="H21" s="44">
        <f t="shared" si="0"/>
        <v>186874020</v>
      </c>
      <c r="I21" s="45">
        <f t="shared" si="0"/>
        <v>181135296</v>
      </c>
      <c r="J21" s="46">
        <f t="shared" si="0"/>
        <v>234631179</v>
      </c>
      <c r="K21" s="41">
        <f t="shared" si="0"/>
        <v>247277194</v>
      </c>
      <c r="L21" s="42">
        <f t="shared" si="0"/>
        <v>272028288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49029525</v>
      </c>
      <c r="D24" s="4">
        <v>55818236</v>
      </c>
      <c r="E24" s="7">
        <v>16275006</v>
      </c>
      <c r="F24" s="8">
        <v>68426559</v>
      </c>
      <c r="G24" s="4">
        <v>67856351</v>
      </c>
      <c r="H24" s="30">
        <v>67856351</v>
      </c>
      <c r="I24" s="10">
        <v>63258979</v>
      </c>
      <c r="J24" s="9">
        <v>77459293</v>
      </c>
      <c r="K24" s="4">
        <v>81639796</v>
      </c>
      <c r="L24" s="7">
        <v>86132404</v>
      </c>
    </row>
    <row r="25" spans="1:12" ht="12.75">
      <c r="A25" s="31" t="s">
        <v>39</v>
      </c>
      <c r="B25" s="29"/>
      <c r="C25" s="4">
        <v>7554047</v>
      </c>
      <c r="D25" s="4">
        <v>8378802</v>
      </c>
      <c r="E25" s="7">
        <v>3670465</v>
      </c>
      <c r="F25" s="9">
        <v>9862407</v>
      </c>
      <c r="G25" s="4">
        <v>10358844</v>
      </c>
      <c r="H25" s="7">
        <v>10358844</v>
      </c>
      <c r="I25" s="10">
        <v>10304108</v>
      </c>
      <c r="J25" s="9">
        <v>11097336</v>
      </c>
      <c r="K25" s="4">
        <v>11696591</v>
      </c>
      <c r="L25" s="7">
        <v>12339902</v>
      </c>
    </row>
    <row r="26" spans="1:12" ht="12.75">
      <c r="A26" s="31" t="s">
        <v>40</v>
      </c>
      <c r="B26" s="29" t="s">
        <v>41</v>
      </c>
      <c r="C26" s="4">
        <v>1097324</v>
      </c>
      <c r="D26" s="4">
        <v>3286342</v>
      </c>
      <c r="E26" s="7">
        <v>5118211</v>
      </c>
      <c r="F26" s="9">
        <v>1578000</v>
      </c>
      <c r="G26" s="4">
        <v>1578000</v>
      </c>
      <c r="H26" s="7">
        <v>1578000</v>
      </c>
      <c r="I26" s="10">
        <v>1689461</v>
      </c>
      <c r="J26" s="9">
        <v>1578000</v>
      </c>
      <c r="K26" s="4">
        <v>1663212</v>
      </c>
      <c r="L26" s="7">
        <v>1754689</v>
      </c>
    </row>
    <row r="27" spans="1:12" ht="12.75">
      <c r="A27" s="31" t="s">
        <v>42</v>
      </c>
      <c r="B27" s="29" t="s">
        <v>21</v>
      </c>
      <c r="C27" s="4">
        <v>18742590</v>
      </c>
      <c r="D27" s="4">
        <v>20099902</v>
      </c>
      <c r="E27" s="7">
        <v>214946</v>
      </c>
      <c r="F27" s="8">
        <v>20000000</v>
      </c>
      <c r="G27" s="4">
        <v>20000000</v>
      </c>
      <c r="H27" s="30">
        <v>20000000</v>
      </c>
      <c r="I27" s="10">
        <v>22564925</v>
      </c>
      <c r="J27" s="9">
        <v>20000000</v>
      </c>
      <c r="K27" s="4">
        <v>21079999</v>
      </c>
      <c r="L27" s="7">
        <v>22239400</v>
      </c>
    </row>
    <row r="28" spans="1:12" ht="12.75">
      <c r="A28" s="31" t="s">
        <v>43</v>
      </c>
      <c r="B28" s="29"/>
      <c r="C28" s="4">
        <v>17066</v>
      </c>
      <c r="D28" s="4">
        <v>1423</v>
      </c>
      <c r="E28" s="7">
        <v>0</v>
      </c>
      <c r="F28" s="9">
        <v>0</v>
      </c>
      <c r="G28" s="4">
        <v>0</v>
      </c>
      <c r="H28" s="7">
        <v>0</v>
      </c>
      <c r="I28" s="10">
        <v>2395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2930058</v>
      </c>
      <c r="D30" s="4">
        <v>0</v>
      </c>
      <c r="E30" s="7">
        <v>0</v>
      </c>
      <c r="F30" s="9">
        <v>756454</v>
      </c>
      <c r="G30" s="4">
        <v>770454</v>
      </c>
      <c r="H30" s="7">
        <v>770454</v>
      </c>
      <c r="I30" s="10">
        <v>396285</v>
      </c>
      <c r="J30" s="9">
        <v>869840</v>
      </c>
      <c r="K30" s="4">
        <v>916811</v>
      </c>
      <c r="L30" s="7">
        <v>967237</v>
      </c>
    </row>
    <row r="31" spans="1:12" ht="12.75">
      <c r="A31" s="31" t="s">
        <v>47</v>
      </c>
      <c r="B31" s="29"/>
      <c r="C31" s="4">
        <v>5759731</v>
      </c>
      <c r="D31" s="4">
        <v>11084142</v>
      </c>
      <c r="E31" s="7">
        <v>29193</v>
      </c>
      <c r="F31" s="8">
        <v>21047892</v>
      </c>
      <c r="G31" s="4">
        <v>21021934</v>
      </c>
      <c r="H31" s="30">
        <v>21021934</v>
      </c>
      <c r="I31" s="10">
        <v>15502558</v>
      </c>
      <c r="J31" s="9">
        <v>21571109</v>
      </c>
      <c r="K31" s="4">
        <v>22736396</v>
      </c>
      <c r="L31" s="7">
        <v>23985695</v>
      </c>
    </row>
    <row r="32" spans="1:12" ht="12.75">
      <c r="A32" s="31" t="s">
        <v>33</v>
      </c>
      <c r="B32" s="29"/>
      <c r="C32" s="4">
        <v>1344000</v>
      </c>
      <c r="D32" s="4">
        <v>0</v>
      </c>
      <c r="E32" s="7">
        <v>2974640</v>
      </c>
      <c r="F32" s="9">
        <v>20152096</v>
      </c>
      <c r="G32" s="4">
        <v>40766883</v>
      </c>
      <c r="H32" s="7">
        <v>40766883</v>
      </c>
      <c r="I32" s="10">
        <v>31379143</v>
      </c>
      <c r="J32" s="9">
        <v>85960351</v>
      </c>
      <c r="K32" s="4">
        <v>89903051</v>
      </c>
      <c r="L32" s="7">
        <v>105132725</v>
      </c>
    </row>
    <row r="33" spans="1:12" ht="12.75">
      <c r="A33" s="31" t="s">
        <v>48</v>
      </c>
      <c r="B33" s="29" t="s">
        <v>49</v>
      </c>
      <c r="C33" s="4">
        <v>26557365</v>
      </c>
      <c r="D33" s="4">
        <v>22849721</v>
      </c>
      <c r="E33" s="7">
        <v>131308</v>
      </c>
      <c r="F33" s="8">
        <v>24124744</v>
      </c>
      <c r="G33" s="4">
        <v>24534610</v>
      </c>
      <c r="H33" s="7">
        <v>24534610</v>
      </c>
      <c r="I33" s="10">
        <v>21281913</v>
      </c>
      <c r="J33" s="9">
        <v>25551423</v>
      </c>
      <c r="K33" s="4">
        <v>26928352</v>
      </c>
      <c r="L33" s="7">
        <v>28409261</v>
      </c>
    </row>
    <row r="34" spans="1:12" ht="12.75">
      <c r="A34" s="28" t="s">
        <v>50</v>
      </c>
      <c r="B34" s="37"/>
      <c r="C34" s="4">
        <v>3149018</v>
      </c>
      <c r="D34" s="4">
        <v>1748421</v>
      </c>
      <c r="E34" s="7">
        <v>371967</v>
      </c>
      <c r="F34" s="9">
        <v>0</v>
      </c>
      <c r="G34" s="4">
        <v>0</v>
      </c>
      <c r="H34" s="7">
        <v>0</v>
      </c>
      <c r="I34" s="10">
        <v>823513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116180724</v>
      </c>
      <c r="D35" s="41">
        <f aca="true" t="shared" si="1" ref="D35:L35">SUM(D24:D34)</f>
        <v>123266989</v>
      </c>
      <c r="E35" s="42">
        <f t="shared" si="1"/>
        <v>28785736</v>
      </c>
      <c r="F35" s="43">
        <f t="shared" si="1"/>
        <v>165948152</v>
      </c>
      <c r="G35" s="41">
        <f t="shared" si="1"/>
        <v>186887076</v>
      </c>
      <c r="H35" s="42">
        <f t="shared" si="1"/>
        <v>186887076</v>
      </c>
      <c r="I35" s="45">
        <f t="shared" si="1"/>
        <v>167203280</v>
      </c>
      <c r="J35" s="46">
        <f t="shared" si="1"/>
        <v>244087352</v>
      </c>
      <c r="K35" s="41">
        <f t="shared" si="1"/>
        <v>256564208</v>
      </c>
      <c r="L35" s="42">
        <f t="shared" si="1"/>
        <v>280961313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3614981</v>
      </c>
      <c r="D37" s="57">
        <f aca="true" t="shared" si="2" ref="D37:L37">+D21-D35</f>
        <v>6693968</v>
      </c>
      <c r="E37" s="58">
        <f t="shared" si="2"/>
        <v>-7406917</v>
      </c>
      <c r="F37" s="59">
        <f t="shared" si="2"/>
        <v>11524531</v>
      </c>
      <c r="G37" s="57">
        <f t="shared" si="2"/>
        <v>-13056</v>
      </c>
      <c r="H37" s="58">
        <f t="shared" si="2"/>
        <v>-13056</v>
      </c>
      <c r="I37" s="60">
        <f t="shared" si="2"/>
        <v>13932016</v>
      </c>
      <c r="J37" s="61">
        <f t="shared" si="2"/>
        <v>-9456173</v>
      </c>
      <c r="K37" s="57">
        <f t="shared" si="2"/>
        <v>-9287014</v>
      </c>
      <c r="L37" s="58">
        <f t="shared" si="2"/>
        <v>-8933025</v>
      </c>
    </row>
    <row r="38" spans="1:12" ht="21" customHeight="1">
      <c r="A38" s="62" t="s">
        <v>53</v>
      </c>
      <c r="B38" s="37" t="s">
        <v>54</v>
      </c>
      <c r="C38" s="4">
        <v>28592760</v>
      </c>
      <c r="D38" s="4">
        <v>29718917</v>
      </c>
      <c r="E38" s="7">
        <v>-19906427</v>
      </c>
      <c r="F38" s="9">
        <v>26439000</v>
      </c>
      <c r="G38" s="4">
        <v>31439000</v>
      </c>
      <c r="H38" s="7">
        <v>31439000</v>
      </c>
      <c r="I38" s="10">
        <v>31315838</v>
      </c>
      <c r="J38" s="9">
        <v>33317000</v>
      </c>
      <c r="K38" s="4">
        <v>35231600</v>
      </c>
      <c r="L38" s="7">
        <v>37525606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32207741</v>
      </c>
      <c r="D41" s="69">
        <f aca="true" t="shared" si="3" ref="D41:L41">SUM(D37:D40)</f>
        <v>36412885</v>
      </c>
      <c r="E41" s="70">
        <f t="shared" si="3"/>
        <v>-27313344</v>
      </c>
      <c r="F41" s="71">
        <f t="shared" si="3"/>
        <v>37963531</v>
      </c>
      <c r="G41" s="69">
        <f t="shared" si="3"/>
        <v>31425944</v>
      </c>
      <c r="H41" s="70">
        <f t="shared" si="3"/>
        <v>31425944</v>
      </c>
      <c r="I41" s="72">
        <f t="shared" si="3"/>
        <v>45247854</v>
      </c>
      <c r="J41" s="73">
        <f t="shared" si="3"/>
        <v>23860827</v>
      </c>
      <c r="K41" s="69">
        <f t="shared" si="3"/>
        <v>25944586</v>
      </c>
      <c r="L41" s="70">
        <f t="shared" si="3"/>
        <v>28592581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32207741</v>
      </c>
      <c r="D43" s="79">
        <f aca="true" t="shared" si="4" ref="D43:L43">+D41-D42</f>
        <v>36412885</v>
      </c>
      <c r="E43" s="80">
        <f t="shared" si="4"/>
        <v>-27313344</v>
      </c>
      <c r="F43" s="81">
        <f t="shared" si="4"/>
        <v>37963531</v>
      </c>
      <c r="G43" s="79">
        <f t="shared" si="4"/>
        <v>31425944</v>
      </c>
      <c r="H43" s="80">
        <f t="shared" si="4"/>
        <v>31425944</v>
      </c>
      <c r="I43" s="82">
        <f t="shared" si="4"/>
        <v>45247854</v>
      </c>
      <c r="J43" s="83">
        <f t="shared" si="4"/>
        <v>23860827</v>
      </c>
      <c r="K43" s="79">
        <f t="shared" si="4"/>
        <v>25944586</v>
      </c>
      <c r="L43" s="80">
        <f t="shared" si="4"/>
        <v>28592581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32207741</v>
      </c>
      <c r="D45" s="69">
        <f aca="true" t="shared" si="5" ref="D45:L45">SUM(D43:D44)</f>
        <v>36412885</v>
      </c>
      <c r="E45" s="70">
        <f t="shared" si="5"/>
        <v>-27313344</v>
      </c>
      <c r="F45" s="71">
        <f t="shared" si="5"/>
        <v>37963531</v>
      </c>
      <c r="G45" s="69">
        <f t="shared" si="5"/>
        <v>31425944</v>
      </c>
      <c r="H45" s="70">
        <f t="shared" si="5"/>
        <v>31425944</v>
      </c>
      <c r="I45" s="72">
        <f t="shared" si="5"/>
        <v>45247854</v>
      </c>
      <c r="J45" s="73">
        <f t="shared" si="5"/>
        <v>23860827</v>
      </c>
      <c r="K45" s="69">
        <f t="shared" si="5"/>
        <v>25944586</v>
      </c>
      <c r="L45" s="70">
        <f t="shared" si="5"/>
        <v>28592581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32207741</v>
      </c>
      <c r="D47" s="89">
        <f aca="true" t="shared" si="6" ref="D47:L47">SUM(D45:D46)</f>
        <v>36412885</v>
      </c>
      <c r="E47" s="90">
        <f t="shared" si="6"/>
        <v>-27313344</v>
      </c>
      <c r="F47" s="91">
        <f t="shared" si="6"/>
        <v>37963531</v>
      </c>
      <c r="G47" s="89">
        <f t="shared" si="6"/>
        <v>31425944</v>
      </c>
      <c r="H47" s="92">
        <f t="shared" si="6"/>
        <v>31425944</v>
      </c>
      <c r="I47" s="93">
        <f t="shared" si="6"/>
        <v>45247854</v>
      </c>
      <c r="J47" s="94">
        <f t="shared" si="6"/>
        <v>23860827</v>
      </c>
      <c r="K47" s="89">
        <f t="shared" si="6"/>
        <v>25944586</v>
      </c>
      <c r="L47" s="95">
        <f t="shared" si="6"/>
        <v>28592581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7296892</v>
      </c>
      <c r="D5" s="4">
        <v>6988594</v>
      </c>
      <c r="E5" s="5">
        <v>8703555</v>
      </c>
      <c r="F5" s="6">
        <v>9797524</v>
      </c>
      <c r="G5" s="4">
        <v>7721926</v>
      </c>
      <c r="H5" s="7">
        <v>7721926</v>
      </c>
      <c r="I5" s="8">
        <v>7301199</v>
      </c>
      <c r="J5" s="6">
        <v>9977601</v>
      </c>
      <c r="K5" s="4">
        <v>10516392</v>
      </c>
      <c r="L5" s="7">
        <v>11084277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829509</v>
      </c>
      <c r="D9" s="4">
        <v>1802644</v>
      </c>
      <c r="E9" s="32">
        <v>2711294</v>
      </c>
      <c r="F9" s="33">
        <v>2915437</v>
      </c>
      <c r="G9" s="34">
        <v>2853722</v>
      </c>
      <c r="H9" s="32">
        <v>2853722</v>
      </c>
      <c r="I9" s="35">
        <v>2811466</v>
      </c>
      <c r="J9" s="36">
        <v>3208854</v>
      </c>
      <c r="K9" s="34">
        <v>3382133</v>
      </c>
      <c r="L9" s="32">
        <v>3564767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1216825</v>
      </c>
      <c r="D11" s="4">
        <v>1184345</v>
      </c>
      <c r="E11" s="7">
        <v>551648</v>
      </c>
      <c r="F11" s="9">
        <v>592146</v>
      </c>
      <c r="G11" s="4">
        <v>544000</v>
      </c>
      <c r="H11" s="7">
        <v>544000</v>
      </c>
      <c r="I11" s="10">
        <v>553108</v>
      </c>
      <c r="J11" s="9">
        <v>559281</v>
      </c>
      <c r="K11" s="4">
        <v>589483</v>
      </c>
      <c r="L11" s="7">
        <v>621314</v>
      </c>
    </row>
    <row r="12" spans="1:12" ht="12.75">
      <c r="A12" s="28" t="s">
        <v>27</v>
      </c>
      <c r="B12" s="37"/>
      <c r="C12" s="4">
        <v>5888714</v>
      </c>
      <c r="D12" s="4">
        <v>10801527</v>
      </c>
      <c r="E12" s="7">
        <v>13233979</v>
      </c>
      <c r="F12" s="9">
        <v>10496458</v>
      </c>
      <c r="G12" s="4">
        <v>14943875</v>
      </c>
      <c r="H12" s="7">
        <v>14943875</v>
      </c>
      <c r="I12" s="10">
        <v>14016480</v>
      </c>
      <c r="J12" s="9">
        <v>8056400</v>
      </c>
      <c r="K12" s="4">
        <v>8491446</v>
      </c>
      <c r="L12" s="7">
        <v>8949984</v>
      </c>
    </row>
    <row r="13" spans="1:12" ht="12.75">
      <c r="A13" s="28" t="s">
        <v>28</v>
      </c>
      <c r="B13" s="37"/>
      <c r="C13" s="4">
        <v>217224</v>
      </c>
      <c r="D13" s="4">
        <v>242586</v>
      </c>
      <c r="E13" s="7">
        <v>277758</v>
      </c>
      <c r="F13" s="9">
        <v>348200</v>
      </c>
      <c r="G13" s="4">
        <v>348000</v>
      </c>
      <c r="H13" s="7">
        <v>348000</v>
      </c>
      <c r="I13" s="10">
        <v>395573</v>
      </c>
      <c r="J13" s="9">
        <v>364016</v>
      </c>
      <c r="K13" s="4">
        <v>383673</v>
      </c>
      <c r="L13" s="7">
        <v>404391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1017630</v>
      </c>
      <c r="D15" s="4">
        <v>689295</v>
      </c>
      <c r="E15" s="7">
        <v>694958</v>
      </c>
      <c r="F15" s="9">
        <v>295000</v>
      </c>
      <c r="G15" s="4">
        <v>408000</v>
      </c>
      <c r="H15" s="7">
        <v>408000</v>
      </c>
      <c r="I15" s="10">
        <v>841705</v>
      </c>
      <c r="J15" s="9">
        <v>408000</v>
      </c>
      <c r="K15" s="4">
        <v>430032</v>
      </c>
      <c r="L15" s="7">
        <v>453254</v>
      </c>
    </row>
    <row r="16" spans="1:12" ht="12.75">
      <c r="A16" s="28" t="s">
        <v>31</v>
      </c>
      <c r="B16" s="37"/>
      <c r="C16" s="4">
        <v>664206</v>
      </c>
      <c r="D16" s="4">
        <v>674169</v>
      </c>
      <c r="E16" s="7">
        <v>1196889</v>
      </c>
      <c r="F16" s="9">
        <v>1127000</v>
      </c>
      <c r="G16" s="4">
        <v>50000</v>
      </c>
      <c r="H16" s="7">
        <v>50000</v>
      </c>
      <c r="I16" s="10">
        <v>723934</v>
      </c>
      <c r="J16" s="9">
        <v>50000</v>
      </c>
      <c r="K16" s="4">
        <v>52700</v>
      </c>
      <c r="L16" s="7">
        <v>55546</v>
      </c>
    </row>
    <row r="17" spans="1:12" ht="12.75">
      <c r="A17" s="31" t="s">
        <v>32</v>
      </c>
      <c r="B17" s="29"/>
      <c r="C17" s="4">
        <v>368384</v>
      </c>
      <c r="D17" s="4">
        <v>498707</v>
      </c>
      <c r="E17" s="7">
        <v>0</v>
      </c>
      <c r="F17" s="9">
        <v>0</v>
      </c>
      <c r="G17" s="4">
        <v>1200000</v>
      </c>
      <c r="H17" s="7">
        <v>1200000</v>
      </c>
      <c r="I17" s="10">
        <v>592485</v>
      </c>
      <c r="J17" s="9">
        <v>1200000</v>
      </c>
      <c r="K17" s="4">
        <v>1264800</v>
      </c>
      <c r="L17" s="7">
        <v>1333100</v>
      </c>
    </row>
    <row r="18" spans="1:12" ht="12.75">
      <c r="A18" s="28" t="s">
        <v>33</v>
      </c>
      <c r="B18" s="37"/>
      <c r="C18" s="4">
        <v>158247120</v>
      </c>
      <c r="D18" s="4">
        <v>158437960</v>
      </c>
      <c r="E18" s="7">
        <v>167041579</v>
      </c>
      <c r="F18" s="9">
        <v>174931002</v>
      </c>
      <c r="G18" s="4">
        <v>174938002</v>
      </c>
      <c r="H18" s="7">
        <v>174938002</v>
      </c>
      <c r="I18" s="10">
        <v>174949547</v>
      </c>
      <c r="J18" s="9">
        <v>195183000</v>
      </c>
      <c r="K18" s="4">
        <v>205830000</v>
      </c>
      <c r="L18" s="7">
        <v>220174000</v>
      </c>
    </row>
    <row r="19" spans="1:12" ht="12.75">
      <c r="A19" s="28" t="s">
        <v>34</v>
      </c>
      <c r="B19" s="37" t="s">
        <v>21</v>
      </c>
      <c r="C19" s="4">
        <v>3134461</v>
      </c>
      <c r="D19" s="4">
        <v>2533995</v>
      </c>
      <c r="E19" s="32">
        <v>1729634</v>
      </c>
      <c r="F19" s="33">
        <v>1624428</v>
      </c>
      <c r="G19" s="34">
        <v>2472248</v>
      </c>
      <c r="H19" s="32">
        <v>2472248</v>
      </c>
      <c r="I19" s="35">
        <v>2649424</v>
      </c>
      <c r="J19" s="36">
        <v>1403796</v>
      </c>
      <c r="K19" s="34">
        <v>1479601</v>
      </c>
      <c r="L19" s="32">
        <v>1559500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1522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178880965</v>
      </c>
      <c r="D21" s="41">
        <f t="shared" si="0"/>
        <v>183853822</v>
      </c>
      <c r="E21" s="42">
        <f t="shared" si="0"/>
        <v>196141294</v>
      </c>
      <c r="F21" s="43">
        <f t="shared" si="0"/>
        <v>202127195</v>
      </c>
      <c r="G21" s="41">
        <f t="shared" si="0"/>
        <v>205479773</v>
      </c>
      <c r="H21" s="44">
        <f t="shared" si="0"/>
        <v>205479773</v>
      </c>
      <c r="I21" s="45">
        <f t="shared" si="0"/>
        <v>204836443</v>
      </c>
      <c r="J21" s="46">
        <f t="shared" si="0"/>
        <v>220410948</v>
      </c>
      <c r="K21" s="41">
        <f t="shared" si="0"/>
        <v>232420260</v>
      </c>
      <c r="L21" s="42">
        <f t="shared" si="0"/>
        <v>248200133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58798175</v>
      </c>
      <c r="D24" s="4">
        <v>63677841</v>
      </c>
      <c r="E24" s="7">
        <v>80536325</v>
      </c>
      <c r="F24" s="8">
        <v>90961336</v>
      </c>
      <c r="G24" s="4">
        <v>95966222</v>
      </c>
      <c r="H24" s="30">
        <v>95966222</v>
      </c>
      <c r="I24" s="10">
        <v>90975243</v>
      </c>
      <c r="J24" s="9">
        <v>108979347</v>
      </c>
      <c r="K24" s="4">
        <v>116226478</v>
      </c>
      <c r="L24" s="7">
        <v>123955527</v>
      </c>
    </row>
    <row r="25" spans="1:12" ht="12.75">
      <c r="A25" s="31" t="s">
        <v>39</v>
      </c>
      <c r="B25" s="29"/>
      <c r="C25" s="4">
        <v>14467129</v>
      </c>
      <c r="D25" s="4">
        <v>14757522</v>
      </c>
      <c r="E25" s="7">
        <v>14527607</v>
      </c>
      <c r="F25" s="9">
        <v>15364828</v>
      </c>
      <c r="G25" s="4">
        <v>14907626</v>
      </c>
      <c r="H25" s="7">
        <v>14907626</v>
      </c>
      <c r="I25" s="10">
        <v>13997428</v>
      </c>
      <c r="J25" s="9">
        <v>16570167</v>
      </c>
      <c r="K25" s="4">
        <v>17672083</v>
      </c>
      <c r="L25" s="7">
        <v>18847275</v>
      </c>
    </row>
    <row r="26" spans="1:12" ht="12.75">
      <c r="A26" s="31" t="s">
        <v>40</v>
      </c>
      <c r="B26" s="29" t="s">
        <v>41</v>
      </c>
      <c r="C26" s="4">
        <v>869015</v>
      </c>
      <c r="D26" s="4">
        <v>2360246</v>
      </c>
      <c r="E26" s="7">
        <v>3558152</v>
      </c>
      <c r="F26" s="9">
        <v>3800000</v>
      </c>
      <c r="G26" s="4">
        <v>3800000</v>
      </c>
      <c r="H26" s="7">
        <v>3800000</v>
      </c>
      <c r="I26" s="10">
        <v>3230092</v>
      </c>
      <c r="J26" s="9">
        <v>3800000</v>
      </c>
      <c r="K26" s="4">
        <v>4005200</v>
      </c>
      <c r="L26" s="7">
        <v>4221481</v>
      </c>
    </row>
    <row r="27" spans="1:12" ht="12.75">
      <c r="A27" s="31" t="s">
        <v>42</v>
      </c>
      <c r="B27" s="29" t="s">
        <v>21</v>
      </c>
      <c r="C27" s="4">
        <v>42070348</v>
      </c>
      <c r="D27" s="4">
        <v>45086713</v>
      </c>
      <c r="E27" s="7">
        <v>46720498</v>
      </c>
      <c r="F27" s="8">
        <v>50637824</v>
      </c>
      <c r="G27" s="4">
        <v>52321472</v>
      </c>
      <c r="H27" s="30">
        <v>52321472</v>
      </c>
      <c r="I27" s="10">
        <v>46667959</v>
      </c>
      <c r="J27" s="9">
        <v>54068329</v>
      </c>
      <c r="K27" s="4">
        <v>56988017</v>
      </c>
      <c r="L27" s="7">
        <v>60065374</v>
      </c>
    </row>
    <row r="28" spans="1:12" ht="12.75">
      <c r="A28" s="31" t="s">
        <v>43</v>
      </c>
      <c r="B28" s="29"/>
      <c r="C28" s="4">
        <v>995601</v>
      </c>
      <c r="D28" s="4">
        <v>375545</v>
      </c>
      <c r="E28" s="7">
        <v>1114821</v>
      </c>
      <c r="F28" s="9">
        <v>0</v>
      </c>
      <c r="G28" s="4">
        <v>0</v>
      </c>
      <c r="H28" s="7">
        <v>0</v>
      </c>
      <c r="I28" s="10">
        <v>1699458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10901240</v>
      </c>
      <c r="D30" s="4">
        <v>0</v>
      </c>
      <c r="E30" s="7">
        <v>1886777</v>
      </c>
      <c r="F30" s="9">
        <v>5490000</v>
      </c>
      <c r="G30" s="4">
        <v>4700000</v>
      </c>
      <c r="H30" s="7">
        <v>4700000</v>
      </c>
      <c r="I30" s="10">
        <v>1684150</v>
      </c>
      <c r="J30" s="9">
        <v>2820000</v>
      </c>
      <c r="K30" s="4">
        <v>2972280</v>
      </c>
      <c r="L30" s="7">
        <v>3132783</v>
      </c>
    </row>
    <row r="31" spans="1:12" ht="12.75">
      <c r="A31" s="31" t="s">
        <v>47</v>
      </c>
      <c r="B31" s="29"/>
      <c r="C31" s="4">
        <v>0</v>
      </c>
      <c r="D31" s="4">
        <v>27286906</v>
      </c>
      <c r="E31" s="7">
        <v>31508767</v>
      </c>
      <c r="F31" s="8">
        <v>50908700</v>
      </c>
      <c r="G31" s="4">
        <v>48589256</v>
      </c>
      <c r="H31" s="30">
        <v>48589256</v>
      </c>
      <c r="I31" s="10">
        <v>34489844</v>
      </c>
      <c r="J31" s="9">
        <v>56002100</v>
      </c>
      <c r="K31" s="4">
        <v>59015413</v>
      </c>
      <c r="L31" s="7">
        <v>62169254</v>
      </c>
    </row>
    <row r="32" spans="1:12" ht="12.75">
      <c r="A32" s="31" t="s">
        <v>33</v>
      </c>
      <c r="B32" s="29"/>
      <c r="C32" s="4">
        <v>0</v>
      </c>
      <c r="D32" s="4">
        <v>180000</v>
      </c>
      <c r="E32" s="7">
        <v>411475</v>
      </c>
      <c r="F32" s="9">
        <v>12110000</v>
      </c>
      <c r="G32" s="4">
        <v>7110000</v>
      </c>
      <c r="H32" s="7">
        <v>7110000</v>
      </c>
      <c r="I32" s="10">
        <v>4584943</v>
      </c>
      <c r="J32" s="9">
        <v>12500000</v>
      </c>
      <c r="K32" s="4">
        <v>13175000</v>
      </c>
      <c r="L32" s="7">
        <v>13886451</v>
      </c>
    </row>
    <row r="33" spans="1:12" ht="12.75">
      <c r="A33" s="31" t="s">
        <v>48</v>
      </c>
      <c r="B33" s="29" t="s">
        <v>49</v>
      </c>
      <c r="C33" s="4">
        <v>45688567</v>
      </c>
      <c r="D33" s="4">
        <v>36188488</v>
      </c>
      <c r="E33" s="7">
        <v>36832812</v>
      </c>
      <c r="F33" s="8">
        <v>39878900</v>
      </c>
      <c r="G33" s="4">
        <v>48501021</v>
      </c>
      <c r="H33" s="7">
        <v>48501021</v>
      </c>
      <c r="I33" s="10">
        <v>44180811</v>
      </c>
      <c r="J33" s="9">
        <v>44557000</v>
      </c>
      <c r="K33" s="4">
        <v>46982752</v>
      </c>
      <c r="L33" s="7">
        <v>49445541</v>
      </c>
    </row>
    <row r="34" spans="1:12" ht="12.75">
      <c r="A34" s="28" t="s">
        <v>50</v>
      </c>
      <c r="B34" s="37"/>
      <c r="C34" s="4">
        <v>273919</v>
      </c>
      <c r="D34" s="4">
        <v>392626</v>
      </c>
      <c r="E34" s="7">
        <v>0</v>
      </c>
      <c r="F34" s="9">
        <v>0</v>
      </c>
      <c r="G34" s="4">
        <v>0</v>
      </c>
      <c r="H34" s="7">
        <v>0</v>
      </c>
      <c r="I34" s="10">
        <v>162333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174063994</v>
      </c>
      <c r="D35" s="41">
        <f aca="true" t="shared" si="1" ref="D35:L35">SUM(D24:D34)</f>
        <v>190305887</v>
      </c>
      <c r="E35" s="42">
        <f t="shared" si="1"/>
        <v>217097234</v>
      </c>
      <c r="F35" s="43">
        <f t="shared" si="1"/>
        <v>269151588</v>
      </c>
      <c r="G35" s="41">
        <f t="shared" si="1"/>
        <v>275895597</v>
      </c>
      <c r="H35" s="42">
        <f t="shared" si="1"/>
        <v>275895597</v>
      </c>
      <c r="I35" s="45">
        <f t="shared" si="1"/>
        <v>241672261</v>
      </c>
      <c r="J35" s="46">
        <f t="shared" si="1"/>
        <v>299296943</v>
      </c>
      <c r="K35" s="41">
        <f t="shared" si="1"/>
        <v>317037223</v>
      </c>
      <c r="L35" s="42">
        <f t="shared" si="1"/>
        <v>335723686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4816971</v>
      </c>
      <c r="D37" s="57">
        <f aca="true" t="shared" si="2" ref="D37:L37">+D21-D35</f>
        <v>-6452065</v>
      </c>
      <c r="E37" s="58">
        <f t="shared" si="2"/>
        <v>-20955940</v>
      </c>
      <c r="F37" s="59">
        <f t="shared" si="2"/>
        <v>-67024393</v>
      </c>
      <c r="G37" s="57">
        <f t="shared" si="2"/>
        <v>-70415824</v>
      </c>
      <c r="H37" s="58">
        <f t="shared" si="2"/>
        <v>-70415824</v>
      </c>
      <c r="I37" s="60">
        <f t="shared" si="2"/>
        <v>-36835818</v>
      </c>
      <c r="J37" s="61">
        <f t="shared" si="2"/>
        <v>-78885995</v>
      </c>
      <c r="K37" s="57">
        <f t="shared" si="2"/>
        <v>-84616963</v>
      </c>
      <c r="L37" s="58">
        <f t="shared" si="2"/>
        <v>-87523553</v>
      </c>
    </row>
    <row r="38" spans="1:12" ht="21" customHeight="1">
      <c r="A38" s="62" t="s">
        <v>53</v>
      </c>
      <c r="B38" s="37" t="s">
        <v>54</v>
      </c>
      <c r="C38" s="4">
        <v>55289425</v>
      </c>
      <c r="D38" s="4">
        <v>40600945</v>
      </c>
      <c r="E38" s="7">
        <v>44307097</v>
      </c>
      <c r="F38" s="9">
        <v>50386000</v>
      </c>
      <c r="G38" s="4">
        <v>50886000</v>
      </c>
      <c r="H38" s="7">
        <v>50886000</v>
      </c>
      <c r="I38" s="10">
        <v>52702422</v>
      </c>
      <c r="J38" s="9">
        <v>63616000</v>
      </c>
      <c r="K38" s="4">
        <v>54344000</v>
      </c>
      <c r="L38" s="7">
        <v>57771000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60106396</v>
      </c>
      <c r="D41" s="69">
        <f aca="true" t="shared" si="3" ref="D41:L41">SUM(D37:D40)</f>
        <v>34148880</v>
      </c>
      <c r="E41" s="70">
        <f t="shared" si="3"/>
        <v>23351157</v>
      </c>
      <c r="F41" s="71">
        <f t="shared" si="3"/>
        <v>-16638393</v>
      </c>
      <c r="G41" s="69">
        <f t="shared" si="3"/>
        <v>-19529824</v>
      </c>
      <c r="H41" s="70">
        <f t="shared" si="3"/>
        <v>-19529824</v>
      </c>
      <c r="I41" s="72">
        <f t="shared" si="3"/>
        <v>15866604</v>
      </c>
      <c r="J41" s="73">
        <f t="shared" si="3"/>
        <v>-15269995</v>
      </c>
      <c r="K41" s="69">
        <f t="shared" si="3"/>
        <v>-30272963</v>
      </c>
      <c r="L41" s="70">
        <f t="shared" si="3"/>
        <v>-29752553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60106396</v>
      </c>
      <c r="D43" s="79">
        <f aca="true" t="shared" si="4" ref="D43:L43">+D41-D42</f>
        <v>34148880</v>
      </c>
      <c r="E43" s="80">
        <f t="shared" si="4"/>
        <v>23351157</v>
      </c>
      <c r="F43" s="81">
        <f t="shared" si="4"/>
        <v>-16638393</v>
      </c>
      <c r="G43" s="79">
        <f t="shared" si="4"/>
        <v>-19529824</v>
      </c>
      <c r="H43" s="80">
        <f t="shared" si="4"/>
        <v>-19529824</v>
      </c>
      <c r="I43" s="82">
        <f t="shared" si="4"/>
        <v>15866604</v>
      </c>
      <c r="J43" s="83">
        <f t="shared" si="4"/>
        <v>-15269995</v>
      </c>
      <c r="K43" s="79">
        <f t="shared" si="4"/>
        <v>-30272963</v>
      </c>
      <c r="L43" s="80">
        <f t="shared" si="4"/>
        <v>-29752553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60106396</v>
      </c>
      <c r="D45" s="69">
        <f aca="true" t="shared" si="5" ref="D45:L45">SUM(D43:D44)</f>
        <v>34148880</v>
      </c>
      <c r="E45" s="70">
        <f t="shared" si="5"/>
        <v>23351157</v>
      </c>
      <c r="F45" s="71">
        <f t="shared" si="5"/>
        <v>-16638393</v>
      </c>
      <c r="G45" s="69">
        <f t="shared" si="5"/>
        <v>-19529824</v>
      </c>
      <c r="H45" s="70">
        <f t="shared" si="5"/>
        <v>-19529824</v>
      </c>
      <c r="I45" s="72">
        <f t="shared" si="5"/>
        <v>15866604</v>
      </c>
      <c r="J45" s="73">
        <f t="shared" si="5"/>
        <v>-15269995</v>
      </c>
      <c r="K45" s="69">
        <f t="shared" si="5"/>
        <v>-30272963</v>
      </c>
      <c r="L45" s="70">
        <f t="shared" si="5"/>
        <v>-29752553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60106396</v>
      </c>
      <c r="D47" s="89">
        <f aca="true" t="shared" si="6" ref="D47:L47">SUM(D45:D46)</f>
        <v>34148880</v>
      </c>
      <c r="E47" s="90">
        <f t="shared" si="6"/>
        <v>23351157</v>
      </c>
      <c r="F47" s="91">
        <f t="shared" si="6"/>
        <v>-16638393</v>
      </c>
      <c r="G47" s="89">
        <f t="shared" si="6"/>
        <v>-19529824</v>
      </c>
      <c r="H47" s="92">
        <f t="shared" si="6"/>
        <v>-19529824</v>
      </c>
      <c r="I47" s="93">
        <f t="shared" si="6"/>
        <v>15866604</v>
      </c>
      <c r="J47" s="94">
        <f t="shared" si="6"/>
        <v>-15269995</v>
      </c>
      <c r="K47" s="89">
        <f t="shared" si="6"/>
        <v>-30272963</v>
      </c>
      <c r="L47" s="95">
        <f t="shared" si="6"/>
        <v>-29752553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116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18345341</v>
      </c>
      <c r="E5" s="5">
        <v>204795</v>
      </c>
      <c r="F5" s="6">
        <v>36521936</v>
      </c>
      <c r="G5" s="4">
        <v>35655649</v>
      </c>
      <c r="H5" s="7">
        <v>35655649</v>
      </c>
      <c r="I5" s="8">
        <v>31362106</v>
      </c>
      <c r="J5" s="6">
        <v>37561095</v>
      </c>
      <c r="K5" s="4">
        <v>39589395</v>
      </c>
      <c r="L5" s="7">
        <v>41697222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2587820</v>
      </c>
      <c r="E9" s="32">
        <v>-3885</v>
      </c>
      <c r="F9" s="33">
        <v>3731221</v>
      </c>
      <c r="G9" s="34">
        <v>2789732</v>
      </c>
      <c r="H9" s="32">
        <v>2789732</v>
      </c>
      <c r="I9" s="35">
        <v>3305343</v>
      </c>
      <c r="J9" s="36">
        <v>3799676</v>
      </c>
      <c r="K9" s="34">
        <v>4004858</v>
      </c>
      <c r="L9" s="32">
        <v>4220835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675973</v>
      </c>
      <c r="E11" s="7">
        <v>0</v>
      </c>
      <c r="F11" s="9">
        <v>1032292</v>
      </c>
      <c r="G11" s="4">
        <v>1231271</v>
      </c>
      <c r="H11" s="7">
        <v>1231271</v>
      </c>
      <c r="I11" s="10">
        <v>829029</v>
      </c>
      <c r="J11" s="9">
        <v>1144240</v>
      </c>
      <c r="K11" s="4">
        <v>1206029</v>
      </c>
      <c r="L11" s="7">
        <v>1271155</v>
      </c>
    </row>
    <row r="12" spans="1:12" ht="12.75">
      <c r="A12" s="28" t="s">
        <v>27</v>
      </c>
      <c r="B12" s="37"/>
      <c r="C12" s="4">
        <v>0</v>
      </c>
      <c r="D12" s="4">
        <v>5206983</v>
      </c>
      <c r="E12" s="7">
        <v>5593</v>
      </c>
      <c r="F12" s="9">
        <v>7358706</v>
      </c>
      <c r="G12" s="4">
        <v>7358706</v>
      </c>
      <c r="H12" s="7">
        <v>7358706</v>
      </c>
      <c r="I12" s="10">
        <v>7944839</v>
      </c>
      <c r="J12" s="9">
        <v>7741359</v>
      </c>
      <c r="K12" s="4">
        <v>8159392</v>
      </c>
      <c r="L12" s="7">
        <v>8599999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0</v>
      </c>
      <c r="F13" s="9">
        <v>0</v>
      </c>
      <c r="G13" s="4">
        <v>2498612</v>
      </c>
      <c r="H13" s="7">
        <v>2498612</v>
      </c>
      <c r="I13" s="10">
        <v>0</v>
      </c>
      <c r="J13" s="9">
        <v>1800000</v>
      </c>
      <c r="K13" s="4">
        <v>1897200</v>
      </c>
      <c r="L13" s="7">
        <v>1999649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2019650</v>
      </c>
      <c r="E15" s="7">
        <v>-14086</v>
      </c>
      <c r="F15" s="9">
        <v>1468844</v>
      </c>
      <c r="G15" s="4">
        <v>490006</v>
      </c>
      <c r="H15" s="7">
        <v>490006</v>
      </c>
      <c r="I15" s="10">
        <v>4072619</v>
      </c>
      <c r="J15" s="9">
        <v>664797</v>
      </c>
      <c r="K15" s="4">
        <v>700696</v>
      </c>
      <c r="L15" s="7">
        <v>738534</v>
      </c>
    </row>
    <row r="16" spans="1:12" ht="12.75">
      <c r="A16" s="28" t="s">
        <v>31</v>
      </c>
      <c r="B16" s="37"/>
      <c r="C16" s="4">
        <v>0</v>
      </c>
      <c r="D16" s="4">
        <v>1045000</v>
      </c>
      <c r="E16" s="7">
        <v>1346</v>
      </c>
      <c r="F16" s="9">
        <v>1198124</v>
      </c>
      <c r="G16" s="4">
        <v>1395708</v>
      </c>
      <c r="H16" s="7">
        <v>1395708</v>
      </c>
      <c r="I16" s="10">
        <v>959155</v>
      </c>
      <c r="J16" s="9">
        <v>998133</v>
      </c>
      <c r="K16" s="4">
        <v>1052031</v>
      </c>
      <c r="L16" s="7">
        <v>1094164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0</v>
      </c>
      <c r="D18" s="4">
        <v>93439790</v>
      </c>
      <c r="E18" s="7">
        <v>7560</v>
      </c>
      <c r="F18" s="9">
        <v>120150000</v>
      </c>
      <c r="G18" s="4">
        <v>126879121</v>
      </c>
      <c r="H18" s="7">
        <v>126879121</v>
      </c>
      <c r="I18" s="10">
        <v>126956807</v>
      </c>
      <c r="J18" s="9">
        <v>135407000</v>
      </c>
      <c r="K18" s="4">
        <v>140050000</v>
      </c>
      <c r="L18" s="7">
        <v>149447000</v>
      </c>
    </row>
    <row r="19" spans="1:12" ht="12.75">
      <c r="A19" s="28" t="s">
        <v>34</v>
      </c>
      <c r="B19" s="37" t="s">
        <v>21</v>
      </c>
      <c r="C19" s="4">
        <v>0</v>
      </c>
      <c r="D19" s="4">
        <v>5839754</v>
      </c>
      <c r="E19" s="32">
        <v>0</v>
      </c>
      <c r="F19" s="33">
        <v>1211139</v>
      </c>
      <c r="G19" s="34">
        <v>1745541</v>
      </c>
      <c r="H19" s="32">
        <v>1745541</v>
      </c>
      <c r="I19" s="35">
        <v>2292370</v>
      </c>
      <c r="J19" s="36">
        <v>1594750</v>
      </c>
      <c r="K19" s="34">
        <v>1680865</v>
      </c>
      <c r="L19" s="32">
        <v>1771602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273000</v>
      </c>
      <c r="F20" s="9">
        <v>5800202</v>
      </c>
      <c r="G20" s="4">
        <v>3772101</v>
      </c>
      <c r="H20" s="38">
        <v>3772101</v>
      </c>
      <c r="I20" s="10">
        <v>378283</v>
      </c>
      <c r="J20" s="9">
        <v>345000</v>
      </c>
      <c r="K20" s="4">
        <v>363630</v>
      </c>
      <c r="L20" s="7">
        <v>383266</v>
      </c>
    </row>
    <row r="21" spans="1:12" ht="20.25">
      <c r="A21" s="39" t="s">
        <v>36</v>
      </c>
      <c r="B21" s="40"/>
      <c r="C21" s="41">
        <f aca="true" t="shared" si="0" ref="C21:L21">SUM(C5:C20)</f>
        <v>0</v>
      </c>
      <c r="D21" s="41">
        <f t="shared" si="0"/>
        <v>129160311</v>
      </c>
      <c r="E21" s="42">
        <f t="shared" si="0"/>
        <v>474323</v>
      </c>
      <c r="F21" s="43">
        <f t="shared" si="0"/>
        <v>178472464</v>
      </c>
      <c r="G21" s="41">
        <f t="shared" si="0"/>
        <v>183816447</v>
      </c>
      <c r="H21" s="44">
        <f t="shared" si="0"/>
        <v>183816447</v>
      </c>
      <c r="I21" s="45">
        <f t="shared" si="0"/>
        <v>178100551</v>
      </c>
      <c r="J21" s="46">
        <f t="shared" si="0"/>
        <v>191056050</v>
      </c>
      <c r="K21" s="41">
        <f t="shared" si="0"/>
        <v>198704096</v>
      </c>
      <c r="L21" s="42">
        <f t="shared" si="0"/>
        <v>211223426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0</v>
      </c>
      <c r="D24" s="4">
        <v>45569738</v>
      </c>
      <c r="E24" s="7">
        <v>1005942</v>
      </c>
      <c r="F24" s="8">
        <v>55356399</v>
      </c>
      <c r="G24" s="4">
        <v>55155772</v>
      </c>
      <c r="H24" s="30">
        <v>55155772</v>
      </c>
      <c r="I24" s="10">
        <v>50499450</v>
      </c>
      <c r="J24" s="9">
        <v>63964945</v>
      </c>
      <c r="K24" s="4">
        <v>67250663</v>
      </c>
      <c r="L24" s="7">
        <v>69882127</v>
      </c>
    </row>
    <row r="25" spans="1:12" ht="12.75">
      <c r="A25" s="31" t="s">
        <v>39</v>
      </c>
      <c r="B25" s="29"/>
      <c r="C25" s="4">
        <v>0</v>
      </c>
      <c r="D25" s="4">
        <v>8084739</v>
      </c>
      <c r="E25" s="7">
        <v>0</v>
      </c>
      <c r="F25" s="9">
        <v>11991367</v>
      </c>
      <c r="G25" s="4">
        <v>11991367</v>
      </c>
      <c r="H25" s="7">
        <v>11991367</v>
      </c>
      <c r="I25" s="10">
        <v>11200471</v>
      </c>
      <c r="J25" s="9">
        <v>12627427</v>
      </c>
      <c r="K25" s="4">
        <v>13309308</v>
      </c>
      <c r="L25" s="7">
        <v>14028010</v>
      </c>
    </row>
    <row r="26" spans="1:12" ht="12.75">
      <c r="A26" s="31" t="s">
        <v>40</v>
      </c>
      <c r="B26" s="29" t="s">
        <v>41</v>
      </c>
      <c r="C26" s="4">
        <v>0</v>
      </c>
      <c r="D26" s="4">
        <v>3896563</v>
      </c>
      <c r="E26" s="7">
        <v>-5624420</v>
      </c>
      <c r="F26" s="9">
        <v>4340042</v>
      </c>
      <c r="G26" s="4">
        <v>1390000</v>
      </c>
      <c r="H26" s="7">
        <v>1390000</v>
      </c>
      <c r="I26" s="10">
        <v>10173114</v>
      </c>
      <c r="J26" s="9">
        <v>6477748</v>
      </c>
      <c r="K26" s="4">
        <v>6827547</v>
      </c>
      <c r="L26" s="7">
        <v>7196234</v>
      </c>
    </row>
    <row r="27" spans="1:12" ht="12.75">
      <c r="A27" s="31" t="s">
        <v>42</v>
      </c>
      <c r="B27" s="29" t="s">
        <v>21</v>
      </c>
      <c r="C27" s="4">
        <v>0</v>
      </c>
      <c r="D27" s="4">
        <v>17100000</v>
      </c>
      <c r="E27" s="7">
        <v>1233857</v>
      </c>
      <c r="F27" s="8">
        <v>21402126</v>
      </c>
      <c r="G27" s="4">
        <v>22514083</v>
      </c>
      <c r="H27" s="30">
        <v>22514083</v>
      </c>
      <c r="I27" s="10">
        <v>23320204</v>
      </c>
      <c r="J27" s="9">
        <v>34653954</v>
      </c>
      <c r="K27" s="4">
        <v>36467244</v>
      </c>
      <c r="L27" s="7">
        <v>38436475</v>
      </c>
    </row>
    <row r="28" spans="1:12" ht="12.75">
      <c r="A28" s="31" t="s">
        <v>43</v>
      </c>
      <c r="B28" s="29"/>
      <c r="C28" s="4">
        <v>0</v>
      </c>
      <c r="D28" s="4">
        <v>458207</v>
      </c>
      <c r="E28" s="7">
        <v>452544</v>
      </c>
      <c r="F28" s="9">
        <v>502213</v>
      </c>
      <c r="G28" s="4">
        <v>402213</v>
      </c>
      <c r="H28" s="7">
        <v>402213</v>
      </c>
      <c r="I28" s="10">
        <v>106954</v>
      </c>
      <c r="J28" s="9">
        <v>424737</v>
      </c>
      <c r="K28" s="4">
        <v>447673</v>
      </c>
      <c r="L28" s="7">
        <v>471847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-326074</v>
      </c>
      <c r="F30" s="9">
        <v>6621689</v>
      </c>
      <c r="G30" s="4">
        <v>2242830</v>
      </c>
      <c r="H30" s="7">
        <v>2242830</v>
      </c>
      <c r="I30" s="10">
        <v>731269</v>
      </c>
      <c r="J30" s="9">
        <v>4604223</v>
      </c>
      <c r="K30" s="4">
        <v>4852851</v>
      </c>
      <c r="L30" s="7">
        <v>5114906</v>
      </c>
    </row>
    <row r="31" spans="1:12" ht="12.75">
      <c r="A31" s="31" t="s">
        <v>47</v>
      </c>
      <c r="B31" s="29"/>
      <c r="C31" s="4">
        <v>0</v>
      </c>
      <c r="D31" s="4">
        <v>0</v>
      </c>
      <c r="E31" s="7">
        <v>57483</v>
      </c>
      <c r="F31" s="8">
        <v>33458511</v>
      </c>
      <c r="G31" s="4">
        <v>40143058</v>
      </c>
      <c r="H31" s="30">
        <v>40143058</v>
      </c>
      <c r="I31" s="10">
        <v>28455758</v>
      </c>
      <c r="J31" s="9">
        <v>34214355</v>
      </c>
      <c r="K31" s="4">
        <v>35534963</v>
      </c>
      <c r="L31" s="7">
        <v>37453775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1778000</v>
      </c>
      <c r="G32" s="4">
        <v>1810515</v>
      </c>
      <c r="H32" s="7">
        <v>1810515</v>
      </c>
      <c r="I32" s="10">
        <v>1808701</v>
      </c>
      <c r="J32" s="9">
        <v>1904662</v>
      </c>
      <c r="K32" s="4">
        <v>2007514</v>
      </c>
      <c r="L32" s="7">
        <v>2115920</v>
      </c>
    </row>
    <row r="33" spans="1:12" ht="12.75">
      <c r="A33" s="31" t="s">
        <v>48</v>
      </c>
      <c r="B33" s="29" t="s">
        <v>49</v>
      </c>
      <c r="C33" s="4">
        <v>0</v>
      </c>
      <c r="D33" s="4">
        <v>58006685</v>
      </c>
      <c r="E33" s="7">
        <v>4576753</v>
      </c>
      <c r="F33" s="8">
        <v>32273102</v>
      </c>
      <c r="G33" s="4">
        <v>32667050</v>
      </c>
      <c r="H33" s="7">
        <v>32667050</v>
      </c>
      <c r="I33" s="10">
        <v>29432447</v>
      </c>
      <c r="J33" s="9">
        <v>29166453</v>
      </c>
      <c r="K33" s="4">
        <v>30846769</v>
      </c>
      <c r="L33" s="7">
        <v>36512571</v>
      </c>
    </row>
    <row r="34" spans="1:12" ht="12.75">
      <c r="A34" s="28" t="s">
        <v>50</v>
      </c>
      <c r="B34" s="37"/>
      <c r="C34" s="4">
        <v>0</v>
      </c>
      <c r="D34" s="4">
        <v>7257178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0</v>
      </c>
      <c r="D35" s="41">
        <f aca="true" t="shared" si="1" ref="D35:L35">SUM(D24:D34)</f>
        <v>140373110</v>
      </c>
      <c r="E35" s="42">
        <f t="shared" si="1"/>
        <v>1376085</v>
      </c>
      <c r="F35" s="43">
        <f t="shared" si="1"/>
        <v>167723449</v>
      </c>
      <c r="G35" s="41">
        <f t="shared" si="1"/>
        <v>168316888</v>
      </c>
      <c r="H35" s="42">
        <f t="shared" si="1"/>
        <v>168316888</v>
      </c>
      <c r="I35" s="45">
        <f t="shared" si="1"/>
        <v>155728368</v>
      </c>
      <c r="J35" s="46">
        <f t="shared" si="1"/>
        <v>188038504</v>
      </c>
      <c r="K35" s="41">
        <f t="shared" si="1"/>
        <v>197544532</v>
      </c>
      <c r="L35" s="42">
        <f t="shared" si="1"/>
        <v>211211865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0</v>
      </c>
      <c r="D37" s="57">
        <f aca="true" t="shared" si="2" ref="D37:L37">+D21-D35</f>
        <v>-11212799</v>
      </c>
      <c r="E37" s="58">
        <f t="shared" si="2"/>
        <v>-901762</v>
      </c>
      <c r="F37" s="59">
        <f t="shared" si="2"/>
        <v>10749015</v>
      </c>
      <c r="G37" s="57">
        <f t="shared" si="2"/>
        <v>15499559</v>
      </c>
      <c r="H37" s="58">
        <f t="shared" si="2"/>
        <v>15499559</v>
      </c>
      <c r="I37" s="60">
        <f t="shared" si="2"/>
        <v>22372183</v>
      </c>
      <c r="J37" s="61">
        <f t="shared" si="2"/>
        <v>3017546</v>
      </c>
      <c r="K37" s="57">
        <f t="shared" si="2"/>
        <v>1159564</v>
      </c>
      <c r="L37" s="58">
        <f t="shared" si="2"/>
        <v>11561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37864717</v>
      </c>
      <c r="E38" s="7">
        <v>-20200000</v>
      </c>
      <c r="F38" s="9">
        <v>40206000</v>
      </c>
      <c r="G38" s="4">
        <v>26666000</v>
      </c>
      <c r="H38" s="7">
        <v>26666000</v>
      </c>
      <c r="I38" s="10">
        <v>26998890</v>
      </c>
      <c r="J38" s="9">
        <v>27149000</v>
      </c>
      <c r="K38" s="4">
        <v>28486000</v>
      </c>
      <c r="L38" s="7">
        <v>30409000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0</v>
      </c>
      <c r="D41" s="69">
        <f aca="true" t="shared" si="3" ref="D41:L41">SUM(D37:D40)</f>
        <v>26651918</v>
      </c>
      <c r="E41" s="70">
        <f t="shared" si="3"/>
        <v>-21101762</v>
      </c>
      <c r="F41" s="71">
        <f t="shared" si="3"/>
        <v>50955015</v>
      </c>
      <c r="G41" s="69">
        <f t="shared" si="3"/>
        <v>42165559</v>
      </c>
      <c r="H41" s="70">
        <f t="shared" si="3"/>
        <v>42165559</v>
      </c>
      <c r="I41" s="72">
        <f t="shared" si="3"/>
        <v>49371073</v>
      </c>
      <c r="J41" s="73">
        <f t="shared" si="3"/>
        <v>30166546</v>
      </c>
      <c r="K41" s="69">
        <f t="shared" si="3"/>
        <v>29645564</v>
      </c>
      <c r="L41" s="70">
        <f t="shared" si="3"/>
        <v>30420561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0</v>
      </c>
      <c r="D43" s="79">
        <f aca="true" t="shared" si="4" ref="D43:L43">+D41-D42</f>
        <v>26651918</v>
      </c>
      <c r="E43" s="80">
        <f t="shared" si="4"/>
        <v>-21101762</v>
      </c>
      <c r="F43" s="81">
        <f t="shared" si="4"/>
        <v>50955015</v>
      </c>
      <c r="G43" s="79">
        <f t="shared" si="4"/>
        <v>42165559</v>
      </c>
      <c r="H43" s="80">
        <f t="shared" si="4"/>
        <v>42165559</v>
      </c>
      <c r="I43" s="82">
        <f t="shared" si="4"/>
        <v>49371073</v>
      </c>
      <c r="J43" s="83">
        <f t="shared" si="4"/>
        <v>30166546</v>
      </c>
      <c r="K43" s="79">
        <f t="shared" si="4"/>
        <v>29645564</v>
      </c>
      <c r="L43" s="80">
        <f t="shared" si="4"/>
        <v>30420561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0</v>
      </c>
      <c r="D45" s="69">
        <f aca="true" t="shared" si="5" ref="D45:L45">SUM(D43:D44)</f>
        <v>26651918</v>
      </c>
      <c r="E45" s="70">
        <f t="shared" si="5"/>
        <v>-21101762</v>
      </c>
      <c r="F45" s="71">
        <f t="shared" si="5"/>
        <v>50955015</v>
      </c>
      <c r="G45" s="69">
        <f t="shared" si="5"/>
        <v>42165559</v>
      </c>
      <c r="H45" s="70">
        <f t="shared" si="5"/>
        <v>42165559</v>
      </c>
      <c r="I45" s="72">
        <f t="shared" si="5"/>
        <v>49371073</v>
      </c>
      <c r="J45" s="73">
        <f t="shared" si="5"/>
        <v>30166546</v>
      </c>
      <c r="K45" s="69">
        <f t="shared" si="5"/>
        <v>29645564</v>
      </c>
      <c r="L45" s="70">
        <f t="shared" si="5"/>
        <v>30420561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0</v>
      </c>
      <c r="D47" s="89">
        <f aca="true" t="shared" si="6" ref="D47:L47">SUM(D45:D46)</f>
        <v>26651918</v>
      </c>
      <c r="E47" s="90">
        <f t="shared" si="6"/>
        <v>-21101762</v>
      </c>
      <c r="F47" s="91">
        <f t="shared" si="6"/>
        <v>50955015</v>
      </c>
      <c r="G47" s="89">
        <f t="shared" si="6"/>
        <v>42165559</v>
      </c>
      <c r="H47" s="92">
        <f t="shared" si="6"/>
        <v>42165559</v>
      </c>
      <c r="I47" s="93">
        <f t="shared" si="6"/>
        <v>49371073</v>
      </c>
      <c r="J47" s="94">
        <f t="shared" si="6"/>
        <v>30166546</v>
      </c>
      <c r="K47" s="89">
        <f t="shared" si="6"/>
        <v>29645564</v>
      </c>
      <c r="L47" s="95">
        <f t="shared" si="6"/>
        <v>30420561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117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31479609</v>
      </c>
      <c r="D7" s="4">
        <v>27668670</v>
      </c>
      <c r="E7" s="7">
        <v>38196751</v>
      </c>
      <c r="F7" s="9">
        <v>44754609</v>
      </c>
      <c r="G7" s="4">
        <v>58703216</v>
      </c>
      <c r="H7" s="7">
        <v>58703216</v>
      </c>
      <c r="I7" s="10">
        <v>43001397</v>
      </c>
      <c r="J7" s="9">
        <v>62635139</v>
      </c>
      <c r="K7" s="4">
        <v>66831236</v>
      </c>
      <c r="L7" s="7">
        <v>71309298</v>
      </c>
    </row>
    <row r="8" spans="1:12" ht="12.75">
      <c r="A8" s="31" t="s">
        <v>24</v>
      </c>
      <c r="B8" s="29" t="s">
        <v>21</v>
      </c>
      <c r="C8" s="4">
        <v>11446936</v>
      </c>
      <c r="D8" s="4">
        <v>9498908</v>
      </c>
      <c r="E8" s="7">
        <v>15765572</v>
      </c>
      <c r="F8" s="9">
        <v>18710907</v>
      </c>
      <c r="G8" s="4">
        <v>24137387</v>
      </c>
      <c r="H8" s="7">
        <v>24137387</v>
      </c>
      <c r="I8" s="10">
        <v>15419247</v>
      </c>
      <c r="J8" s="9">
        <v>25756930</v>
      </c>
      <c r="K8" s="4">
        <v>27485438</v>
      </c>
      <c r="L8" s="7">
        <v>29330259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0</v>
      </c>
      <c r="E11" s="7">
        <v>0</v>
      </c>
      <c r="F11" s="9">
        <v>0</v>
      </c>
      <c r="G11" s="4">
        <v>0</v>
      </c>
      <c r="H11" s="7">
        <v>0</v>
      </c>
      <c r="I11" s="10">
        <v>0</v>
      </c>
      <c r="J11" s="9">
        <v>0</v>
      </c>
      <c r="K11" s="4">
        <v>0</v>
      </c>
      <c r="L11" s="7">
        <v>0</v>
      </c>
    </row>
    <row r="12" spans="1:12" ht="12.75">
      <c r="A12" s="28" t="s">
        <v>27</v>
      </c>
      <c r="B12" s="37"/>
      <c r="C12" s="4">
        <v>3364325</v>
      </c>
      <c r="D12" s="4">
        <v>6067248</v>
      </c>
      <c r="E12" s="7">
        <v>8599229</v>
      </c>
      <c r="F12" s="9">
        <v>6946200</v>
      </c>
      <c r="G12" s="4">
        <v>9325019</v>
      </c>
      <c r="H12" s="7">
        <v>9325019</v>
      </c>
      <c r="I12" s="10">
        <v>9201816</v>
      </c>
      <c r="J12" s="9">
        <v>11161022</v>
      </c>
      <c r="K12" s="4">
        <v>12681125</v>
      </c>
      <c r="L12" s="7">
        <v>14409586</v>
      </c>
    </row>
    <row r="13" spans="1:12" ht="12.75">
      <c r="A13" s="28" t="s">
        <v>28</v>
      </c>
      <c r="B13" s="37"/>
      <c r="C13" s="4">
        <v>8663846</v>
      </c>
      <c r="D13" s="4">
        <v>12349010</v>
      </c>
      <c r="E13" s="7">
        <v>11963226</v>
      </c>
      <c r="F13" s="9">
        <v>9540000</v>
      </c>
      <c r="G13" s="4">
        <v>9111782</v>
      </c>
      <c r="H13" s="7">
        <v>9111782</v>
      </c>
      <c r="I13" s="10">
        <v>10556121</v>
      </c>
      <c r="J13" s="9">
        <v>9658489</v>
      </c>
      <c r="K13" s="4">
        <v>10237998</v>
      </c>
      <c r="L13" s="7">
        <v>10852278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575650</v>
      </c>
      <c r="F15" s="9">
        <v>715800</v>
      </c>
      <c r="G15" s="4">
        <v>715800</v>
      </c>
      <c r="H15" s="7">
        <v>715800</v>
      </c>
      <c r="I15" s="10">
        <v>693700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296087149</v>
      </c>
      <c r="D18" s="4">
        <v>300706564</v>
      </c>
      <c r="E18" s="7">
        <v>300805817</v>
      </c>
      <c r="F18" s="9">
        <v>321592000</v>
      </c>
      <c r="G18" s="4">
        <v>356368698</v>
      </c>
      <c r="H18" s="7">
        <v>356368698</v>
      </c>
      <c r="I18" s="10">
        <v>366165410</v>
      </c>
      <c r="J18" s="9">
        <v>366403500</v>
      </c>
      <c r="K18" s="4">
        <v>381500025</v>
      </c>
      <c r="L18" s="7">
        <v>412443200</v>
      </c>
    </row>
    <row r="19" spans="1:12" ht="12.75">
      <c r="A19" s="28" t="s">
        <v>34</v>
      </c>
      <c r="B19" s="37" t="s">
        <v>21</v>
      </c>
      <c r="C19" s="4">
        <v>2229785</v>
      </c>
      <c r="D19" s="4">
        <v>1268633</v>
      </c>
      <c r="E19" s="32">
        <v>134581</v>
      </c>
      <c r="F19" s="33">
        <v>11763</v>
      </c>
      <c r="G19" s="34">
        <v>11763</v>
      </c>
      <c r="H19" s="32">
        <v>11763</v>
      </c>
      <c r="I19" s="35">
        <v>336896</v>
      </c>
      <c r="J19" s="36">
        <v>781415</v>
      </c>
      <c r="K19" s="34">
        <v>823242</v>
      </c>
      <c r="L19" s="32">
        <v>867254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353271650</v>
      </c>
      <c r="D21" s="41">
        <f t="shared" si="0"/>
        <v>357559033</v>
      </c>
      <c r="E21" s="42">
        <f t="shared" si="0"/>
        <v>376040826</v>
      </c>
      <c r="F21" s="43">
        <f t="shared" si="0"/>
        <v>402271279</v>
      </c>
      <c r="G21" s="41">
        <f t="shared" si="0"/>
        <v>458373665</v>
      </c>
      <c r="H21" s="44">
        <f t="shared" si="0"/>
        <v>458373665</v>
      </c>
      <c r="I21" s="45">
        <f t="shared" si="0"/>
        <v>445374587</v>
      </c>
      <c r="J21" s="46">
        <f t="shared" si="0"/>
        <v>476396495</v>
      </c>
      <c r="K21" s="41">
        <f t="shared" si="0"/>
        <v>499559064</v>
      </c>
      <c r="L21" s="42">
        <f t="shared" si="0"/>
        <v>539211875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131524884</v>
      </c>
      <c r="D24" s="4">
        <v>152587547</v>
      </c>
      <c r="E24" s="7">
        <v>152143619</v>
      </c>
      <c r="F24" s="8">
        <v>162677999</v>
      </c>
      <c r="G24" s="4">
        <v>181389320</v>
      </c>
      <c r="H24" s="30">
        <v>181389320</v>
      </c>
      <c r="I24" s="10">
        <v>173694819</v>
      </c>
      <c r="J24" s="9">
        <v>205725807</v>
      </c>
      <c r="K24" s="4">
        <v>221135451</v>
      </c>
      <c r="L24" s="7">
        <v>237599775</v>
      </c>
    </row>
    <row r="25" spans="1:12" ht="12.75">
      <c r="A25" s="31" t="s">
        <v>39</v>
      </c>
      <c r="B25" s="29"/>
      <c r="C25" s="4">
        <v>6037608</v>
      </c>
      <c r="D25" s="4">
        <v>5451994</v>
      </c>
      <c r="E25" s="7">
        <v>4087340</v>
      </c>
      <c r="F25" s="9">
        <v>6847696</v>
      </c>
      <c r="G25" s="4">
        <v>7013008</v>
      </c>
      <c r="H25" s="7">
        <v>7013008</v>
      </c>
      <c r="I25" s="10">
        <v>6952427</v>
      </c>
      <c r="J25" s="9">
        <v>7574057</v>
      </c>
      <c r="K25" s="4">
        <v>8179973</v>
      </c>
      <c r="L25" s="7">
        <v>8834369</v>
      </c>
    </row>
    <row r="26" spans="1:12" ht="12.75">
      <c r="A26" s="31" t="s">
        <v>40</v>
      </c>
      <c r="B26" s="29" t="s">
        <v>41</v>
      </c>
      <c r="C26" s="4">
        <v>25567149</v>
      </c>
      <c r="D26" s="4">
        <v>34877132</v>
      </c>
      <c r="E26" s="7">
        <v>24717388</v>
      </c>
      <c r="F26" s="9">
        <v>25266207</v>
      </c>
      <c r="G26" s="4">
        <v>5960877</v>
      </c>
      <c r="H26" s="7">
        <v>5960877</v>
      </c>
      <c r="I26" s="10">
        <v>19110917</v>
      </c>
      <c r="J26" s="9">
        <v>25315400</v>
      </c>
      <c r="K26" s="4">
        <v>27036849</v>
      </c>
      <c r="L26" s="7">
        <v>28875355</v>
      </c>
    </row>
    <row r="27" spans="1:12" ht="12.75">
      <c r="A27" s="31" t="s">
        <v>42</v>
      </c>
      <c r="B27" s="29" t="s">
        <v>21</v>
      </c>
      <c r="C27" s="4">
        <v>46397933</v>
      </c>
      <c r="D27" s="4">
        <v>62755934</v>
      </c>
      <c r="E27" s="7">
        <v>66992984</v>
      </c>
      <c r="F27" s="8">
        <v>41276459</v>
      </c>
      <c r="G27" s="4">
        <v>36870816</v>
      </c>
      <c r="H27" s="30">
        <v>36870816</v>
      </c>
      <c r="I27" s="10">
        <v>69604915</v>
      </c>
      <c r="J27" s="9">
        <v>38192494</v>
      </c>
      <c r="K27" s="4">
        <v>61580331</v>
      </c>
      <c r="L27" s="7">
        <v>71700539</v>
      </c>
    </row>
    <row r="28" spans="1:12" ht="12.75">
      <c r="A28" s="31" t="s">
        <v>43</v>
      </c>
      <c r="B28" s="29"/>
      <c r="C28" s="4">
        <v>2890252</v>
      </c>
      <c r="D28" s="4">
        <v>4320107</v>
      </c>
      <c r="E28" s="7">
        <v>4496678</v>
      </c>
      <c r="F28" s="9">
        <v>3954391</v>
      </c>
      <c r="G28" s="4">
        <v>3954391</v>
      </c>
      <c r="H28" s="7">
        <v>3954391</v>
      </c>
      <c r="I28" s="10">
        <v>3752248</v>
      </c>
      <c r="J28" s="9">
        <v>3522082</v>
      </c>
      <c r="K28" s="4">
        <v>3712346</v>
      </c>
      <c r="L28" s="7">
        <v>3912846</v>
      </c>
    </row>
    <row r="29" spans="1:12" ht="12.75">
      <c r="A29" s="31" t="s">
        <v>44</v>
      </c>
      <c r="B29" s="29" t="s">
        <v>21</v>
      </c>
      <c r="C29" s="4">
        <v>8866067</v>
      </c>
      <c r="D29" s="4">
        <v>12582053</v>
      </c>
      <c r="E29" s="7">
        <v>25224651</v>
      </c>
      <c r="F29" s="8">
        <v>22850000</v>
      </c>
      <c r="G29" s="4">
        <v>12875869</v>
      </c>
      <c r="H29" s="30">
        <v>12875869</v>
      </c>
      <c r="I29" s="10">
        <v>18011186</v>
      </c>
      <c r="J29" s="9">
        <v>15000000</v>
      </c>
      <c r="K29" s="4">
        <v>15810000</v>
      </c>
      <c r="L29" s="7">
        <v>16663740</v>
      </c>
    </row>
    <row r="30" spans="1:12" ht="12.75">
      <c r="A30" s="31" t="s">
        <v>45</v>
      </c>
      <c r="B30" s="29" t="s">
        <v>46</v>
      </c>
      <c r="C30" s="4">
        <v>0</v>
      </c>
      <c r="D30" s="4">
        <v>22475025</v>
      </c>
      <c r="E30" s="7">
        <v>23948500</v>
      </c>
      <c r="F30" s="9">
        <v>14615000</v>
      </c>
      <c r="G30" s="4">
        <v>21289598</v>
      </c>
      <c r="H30" s="7">
        <v>21289598</v>
      </c>
      <c r="I30" s="10">
        <v>31005899</v>
      </c>
      <c r="J30" s="9">
        <v>15443359</v>
      </c>
      <c r="K30" s="4">
        <v>7372680</v>
      </c>
      <c r="L30" s="7">
        <v>7771578</v>
      </c>
    </row>
    <row r="31" spans="1:12" ht="12.75">
      <c r="A31" s="31" t="s">
        <v>47</v>
      </c>
      <c r="B31" s="29"/>
      <c r="C31" s="4">
        <v>69225761</v>
      </c>
      <c r="D31" s="4">
        <v>112406074</v>
      </c>
      <c r="E31" s="7">
        <v>151155026</v>
      </c>
      <c r="F31" s="8">
        <v>75452733</v>
      </c>
      <c r="G31" s="4">
        <v>138748225</v>
      </c>
      <c r="H31" s="30">
        <v>138748225</v>
      </c>
      <c r="I31" s="10">
        <v>155329942</v>
      </c>
      <c r="J31" s="9">
        <v>101501547</v>
      </c>
      <c r="K31" s="4">
        <v>93489138</v>
      </c>
      <c r="L31" s="7">
        <v>98724940</v>
      </c>
    </row>
    <row r="32" spans="1:12" ht="12.75">
      <c r="A32" s="31" t="s">
        <v>33</v>
      </c>
      <c r="B32" s="29"/>
      <c r="C32" s="4">
        <v>1477363</v>
      </c>
      <c r="D32" s="4">
        <v>0</v>
      </c>
      <c r="E32" s="7">
        <v>11707789</v>
      </c>
      <c r="F32" s="9">
        <v>16830000</v>
      </c>
      <c r="G32" s="4">
        <v>14000000</v>
      </c>
      <c r="H32" s="7">
        <v>14000000</v>
      </c>
      <c r="I32" s="10">
        <v>14000000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189101654</v>
      </c>
      <c r="D33" s="4">
        <v>50525074</v>
      </c>
      <c r="E33" s="7">
        <v>36099438</v>
      </c>
      <c r="F33" s="8">
        <v>31924493</v>
      </c>
      <c r="G33" s="4">
        <v>33613553</v>
      </c>
      <c r="H33" s="7">
        <v>33613553</v>
      </c>
      <c r="I33" s="10">
        <v>37962657</v>
      </c>
      <c r="J33" s="9">
        <v>57324206</v>
      </c>
      <c r="K33" s="4">
        <v>54236523</v>
      </c>
      <c r="L33" s="7">
        <v>57318875</v>
      </c>
    </row>
    <row r="34" spans="1:12" ht="12.75">
      <c r="A34" s="28" t="s">
        <v>50</v>
      </c>
      <c r="B34" s="37"/>
      <c r="C34" s="4">
        <v>1529100</v>
      </c>
      <c r="D34" s="4">
        <v>59434</v>
      </c>
      <c r="E34" s="7">
        <v>410259</v>
      </c>
      <c r="F34" s="9">
        <v>0</v>
      </c>
      <c r="G34" s="4">
        <v>0</v>
      </c>
      <c r="H34" s="7">
        <v>0</v>
      </c>
      <c r="I34" s="10">
        <v>8948026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482617771</v>
      </c>
      <c r="D35" s="41">
        <f aca="true" t="shared" si="1" ref="D35:L35">SUM(D24:D34)</f>
        <v>458040374</v>
      </c>
      <c r="E35" s="42">
        <f t="shared" si="1"/>
        <v>500983672</v>
      </c>
      <c r="F35" s="43">
        <f t="shared" si="1"/>
        <v>401694978</v>
      </c>
      <c r="G35" s="41">
        <f t="shared" si="1"/>
        <v>455715657</v>
      </c>
      <c r="H35" s="42">
        <f t="shared" si="1"/>
        <v>455715657</v>
      </c>
      <c r="I35" s="45">
        <f t="shared" si="1"/>
        <v>538373036</v>
      </c>
      <c r="J35" s="46">
        <f t="shared" si="1"/>
        <v>469598952</v>
      </c>
      <c r="K35" s="41">
        <f t="shared" si="1"/>
        <v>492553291</v>
      </c>
      <c r="L35" s="42">
        <f t="shared" si="1"/>
        <v>531402017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-129346121</v>
      </c>
      <c r="D37" s="57">
        <f aca="true" t="shared" si="2" ref="D37:L37">+D21-D35</f>
        <v>-100481341</v>
      </c>
      <c r="E37" s="58">
        <f t="shared" si="2"/>
        <v>-124942846</v>
      </c>
      <c r="F37" s="59">
        <f t="shared" si="2"/>
        <v>576301</v>
      </c>
      <c r="G37" s="57">
        <f t="shared" si="2"/>
        <v>2658008</v>
      </c>
      <c r="H37" s="58">
        <f t="shared" si="2"/>
        <v>2658008</v>
      </c>
      <c r="I37" s="60">
        <f t="shared" si="2"/>
        <v>-92998449</v>
      </c>
      <c r="J37" s="61">
        <f t="shared" si="2"/>
        <v>6797543</v>
      </c>
      <c r="K37" s="57">
        <f t="shared" si="2"/>
        <v>7005773</v>
      </c>
      <c r="L37" s="58">
        <f t="shared" si="2"/>
        <v>7809858</v>
      </c>
    </row>
    <row r="38" spans="1:12" ht="21" customHeight="1">
      <c r="A38" s="62" t="s">
        <v>53</v>
      </c>
      <c r="B38" s="37" t="s">
        <v>54</v>
      </c>
      <c r="C38" s="4">
        <v>250992043</v>
      </c>
      <c r="D38" s="4">
        <v>267683093</v>
      </c>
      <c r="E38" s="7">
        <v>2220948</v>
      </c>
      <c r="F38" s="9">
        <v>349213000</v>
      </c>
      <c r="G38" s="4">
        <v>324242302</v>
      </c>
      <c r="H38" s="7">
        <v>324242302</v>
      </c>
      <c r="I38" s="10">
        <v>335775123</v>
      </c>
      <c r="J38" s="9">
        <v>275838500</v>
      </c>
      <c r="K38" s="4">
        <v>302869975</v>
      </c>
      <c r="L38" s="7">
        <v>358945800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333147040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121645922</v>
      </c>
      <c r="D41" s="69">
        <f aca="true" t="shared" si="3" ref="D41:L41">SUM(D37:D40)</f>
        <v>167201752</v>
      </c>
      <c r="E41" s="70">
        <f t="shared" si="3"/>
        <v>210425142</v>
      </c>
      <c r="F41" s="71">
        <f t="shared" si="3"/>
        <v>349789301</v>
      </c>
      <c r="G41" s="69">
        <f t="shared" si="3"/>
        <v>326900310</v>
      </c>
      <c r="H41" s="70">
        <f t="shared" si="3"/>
        <v>326900310</v>
      </c>
      <c r="I41" s="72">
        <f t="shared" si="3"/>
        <v>242776674</v>
      </c>
      <c r="J41" s="73">
        <f t="shared" si="3"/>
        <v>282636043</v>
      </c>
      <c r="K41" s="69">
        <f t="shared" si="3"/>
        <v>309875748</v>
      </c>
      <c r="L41" s="70">
        <f t="shared" si="3"/>
        <v>366755658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121645922</v>
      </c>
      <c r="D43" s="79">
        <f aca="true" t="shared" si="4" ref="D43:L43">+D41-D42</f>
        <v>167201752</v>
      </c>
      <c r="E43" s="80">
        <f t="shared" si="4"/>
        <v>210425142</v>
      </c>
      <c r="F43" s="81">
        <f t="shared" si="4"/>
        <v>349789301</v>
      </c>
      <c r="G43" s="79">
        <f t="shared" si="4"/>
        <v>326900310</v>
      </c>
      <c r="H43" s="80">
        <f t="shared" si="4"/>
        <v>326900310</v>
      </c>
      <c r="I43" s="82">
        <f t="shared" si="4"/>
        <v>242776674</v>
      </c>
      <c r="J43" s="83">
        <f t="shared" si="4"/>
        <v>282636043</v>
      </c>
      <c r="K43" s="79">
        <f t="shared" si="4"/>
        <v>309875748</v>
      </c>
      <c r="L43" s="80">
        <f t="shared" si="4"/>
        <v>366755658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121645922</v>
      </c>
      <c r="D45" s="69">
        <f aca="true" t="shared" si="5" ref="D45:L45">SUM(D43:D44)</f>
        <v>167201752</v>
      </c>
      <c r="E45" s="70">
        <f t="shared" si="5"/>
        <v>210425142</v>
      </c>
      <c r="F45" s="71">
        <f t="shared" si="5"/>
        <v>349789301</v>
      </c>
      <c r="G45" s="69">
        <f t="shared" si="5"/>
        <v>326900310</v>
      </c>
      <c r="H45" s="70">
        <f t="shared" si="5"/>
        <v>326900310</v>
      </c>
      <c r="I45" s="72">
        <f t="shared" si="5"/>
        <v>242776674</v>
      </c>
      <c r="J45" s="73">
        <f t="shared" si="5"/>
        <v>282636043</v>
      </c>
      <c r="K45" s="69">
        <f t="shared" si="5"/>
        <v>309875748</v>
      </c>
      <c r="L45" s="70">
        <f t="shared" si="5"/>
        <v>366755658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121645922</v>
      </c>
      <c r="D47" s="89">
        <f aca="true" t="shared" si="6" ref="D47:L47">SUM(D45:D46)</f>
        <v>167201752</v>
      </c>
      <c r="E47" s="90">
        <f t="shared" si="6"/>
        <v>210425142</v>
      </c>
      <c r="F47" s="91">
        <f t="shared" si="6"/>
        <v>349789301</v>
      </c>
      <c r="G47" s="89">
        <f t="shared" si="6"/>
        <v>326900310</v>
      </c>
      <c r="H47" s="92">
        <f t="shared" si="6"/>
        <v>326900310</v>
      </c>
      <c r="I47" s="93">
        <f t="shared" si="6"/>
        <v>242776674</v>
      </c>
      <c r="J47" s="94">
        <f t="shared" si="6"/>
        <v>282636043</v>
      </c>
      <c r="K47" s="89">
        <f t="shared" si="6"/>
        <v>309875748</v>
      </c>
      <c r="L47" s="95">
        <f t="shared" si="6"/>
        <v>366755658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320579124</v>
      </c>
      <c r="D5" s="4">
        <v>316005575</v>
      </c>
      <c r="E5" s="5">
        <v>389818333</v>
      </c>
      <c r="F5" s="6">
        <v>404756992</v>
      </c>
      <c r="G5" s="4">
        <v>405288576</v>
      </c>
      <c r="H5" s="7">
        <v>405288576</v>
      </c>
      <c r="I5" s="8">
        <v>405471556</v>
      </c>
      <c r="J5" s="6">
        <v>424591234</v>
      </c>
      <c r="K5" s="4">
        <v>450066710</v>
      </c>
      <c r="L5" s="7">
        <v>477070712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114465983</v>
      </c>
      <c r="F6" s="9">
        <v>126416960</v>
      </c>
      <c r="G6" s="4">
        <v>126416960</v>
      </c>
      <c r="H6" s="7">
        <v>126416960</v>
      </c>
      <c r="I6" s="30">
        <v>123072077</v>
      </c>
      <c r="J6" s="9">
        <v>143637577</v>
      </c>
      <c r="K6" s="4">
        <v>152255832</v>
      </c>
      <c r="L6" s="7">
        <v>161391182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48695649</v>
      </c>
      <c r="F9" s="33">
        <v>62634907</v>
      </c>
      <c r="G9" s="34">
        <v>62634907</v>
      </c>
      <c r="H9" s="32">
        <v>62634907</v>
      </c>
      <c r="I9" s="35">
        <v>51138641</v>
      </c>
      <c r="J9" s="36">
        <v>71592997</v>
      </c>
      <c r="K9" s="34">
        <v>75888577</v>
      </c>
      <c r="L9" s="32">
        <v>80441892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3036408</v>
      </c>
      <c r="D11" s="4">
        <v>2790649</v>
      </c>
      <c r="E11" s="7">
        <v>2661787</v>
      </c>
      <c r="F11" s="9">
        <v>3532560</v>
      </c>
      <c r="G11" s="4">
        <v>3532560</v>
      </c>
      <c r="H11" s="7">
        <v>3532560</v>
      </c>
      <c r="I11" s="10">
        <v>3076373</v>
      </c>
      <c r="J11" s="9">
        <v>2762124</v>
      </c>
      <c r="K11" s="4">
        <v>2942252</v>
      </c>
      <c r="L11" s="7">
        <v>3132027</v>
      </c>
    </row>
    <row r="12" spans="1:12" ht="12.75">
      <c r="A12" s="28" t="s">
        <v>27</v>
      </c>
      <c r="B12" s="37"/>
      <c r="C12" s="4">
        <v>3865392</v>
      </c>
      <c r="D12" s="4">
        <v>5251457</v>
      </c>
      <c r="E12" s="7">
        <v>3617781</v>
      </c>
      <c r="F12" s="9">
        <v>20191534</v>
      </c>
      <c r="G12" s="4">
        <v>4702550</v>
      </c>
      <c r="H12" s="7">
        <v>4702550</v>
      </c>
      <c r="I12" s="10">
        <v>4128751</v>
      </c>
      <c r="J12" s="9">
        <v>4984703</v>
      </c>
      <c r="K12" s="4">
        <v>5283785</v>
      </c>
      <c r="L12" s="7">
        <v>5600812</v>
      </c>
    </row>
    <row r="13" spans="1:12" ht="12.75">
      <c r="A13" s="28" t="s">
        <v>28</v>
      </c>
      <c r="B13" s="37"/>
      <c r="C13" s="4">
        <v>9624056</v>
      </c>
      <c r="D13" s="4">
        <v>11497908</v>
      </c>
      <c r="E13" s="7">
        <v>12577991</v>
      </c>
      <c r="F13" s="9">
        <v>467865</v>
      </c>
      <c r="G13" s="4">
        <v>12886853</v>
      </c>
      <c r="H13" s="7">
        <v>12886853</v>
      </c>
      <c r="I13" s="10">
        <v>20914351</v>
      </c>
      <c r="J13" s="9">
        <v>18839492</v>
      </c>
      <c r="K13" s="4">
        <v>19868361</v>
      </c>
      <c r="L13" s="7">
        <v>21064103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108901942</v>
      </c>
      <c r="D15" s="4">
        <v>84050959</v>
      </c>
      <c r="E15" s="7">
        <v>8198770</v>
      </c>
      <c r="F15" s="9">
        <v>86586603</v>
      </c>
      <c r="G15" s="4">
        <v>12590779</v>
      </c>
      <c r="H15" s="7">
        <v>12590779</v>
      </c>
      <c r="I15" s="10">
        <v>17373539</v>
      </c>
      <c r="J15" s="9">
        <v>13521226</v>
      </c>
      <c r="K15" s="4">
        <v>14351999</v>
      </c>
      <c r="L15" s="7">
        <v>15230819</v>
      </c>
    </row>
    <row r="16" spans="1:12" ht="12.75">
      <c r="A16" s="28" t="s">
        <v>31</v>
      </c>
      <c r="B16" s="37"/>
      <c r="C16" s="4">
        <v>5223577</v>
      </c>
      <c r="D16" s="4">
        <v>3822999</v>
      </c>
      <c r="E16" s="7">
        <v>6024490</v>
      </c>
      <c r="F16" s="9">
        <v>11100004</v>
      </c>
      <c r="G16" s="4">
        <v>1901200</v>
      </c>
      <c r="H16" s="7">
        <v>1901200</v>
      </c>
      <c r="I16" s="10">
        <v>7369535</v>
      </c>
      <c r="J16" s="9">
        <v>2304698</v>
      </c>
      <c r="K16" s="4">
        <v>2441688</v>
      </c>
      <c r="L16" s="7">
        <v>2574115</v>
      </c>
    </row>
    <row r="17" spans="1:12" ht="12.75">
      <c r="A17" s="31" t="s">
        <v>32</v>
      </c>
      <c r="B17" s="29"/>
      <c r="C17" s="4">
        <v>4691380</v>
      </c>
      <c r="D17" s="4">
        <v>4817111</v>
      </c>
      <c r="E17" s="7">
        <v>3428636</v>
      </c>
      <c r="F17" s="9">
        <v>6000000</v>
      </c>
      <c r="G17" s="4">
        <v>8985176</v>
      </c>
      <c r="H17" s="7">
        <v>8985176</v>
      </c>
      <c r="I17" s="10">
        <v>3644950</v>
      </c>
      <c r="J17" s="9">
        <v>9524286</v>
      </c>
      <c r="K17" s="4">
        <v>10095744</v>
      </c>
      <c r="L17" s="7">
        <v>10701488</v>
      </c>
    </row>
    <row r="18" spans="1:12" ht="12.75">
      <c r="A18" s="28" t="s">
        <v>33</v>
      </c>
      <c r="B18" s="37"/>
      <c r="C18" s="4">
        <v>217496528</v>
      </c>
      <c r="D18" s="4">
        <v>183183513</v>
      </c>
      <c r="E18" s="7">
        <v>259392779</v>
      </c>
      <c r="F18" s="9">
        <v>218970050</v>
      </c>
      <c r="G18" s="4">
        <v>221763106</v>
      </c>
      <c r="H18" s="7">
        <v>221763106</v>
      </c>
      <c r="I18" s="10">
        <v>222144022</v>
      </c>
      <c r="J18" s="9">
        <v>340388712</v>
      </c>
      <c r="K18" s="4">
        <v>331259636</v>
      </c>
      <c r="L18" s="7">
        <v>343882223</v>
      </c>
    </row>
    <row r="19" spans="1:12" ht="12.75">
      <c r="A19" s="28" t="s">
        <v>34</v>
      </c>
      <c r="B19" s="37" t="s">
        <v>21</v>
      </c>
      <c r="C19" s="4">
        <v>163120772</v>
      </c>
      <c r="D19" s="4">
        <v>195153199</v>
      </c>
      <c r="E19" s="32">
        <v>9630891</v>
      </c>
      <c r="F19" s="33">
        <v>31506397</v>
      </c>
      <c r="G19" s="34">
        <v>30552157</v>
      </c>
      <c r="H19" s="32">
        <v>30552157</v>
      </c>
      <c r="I19" s="35">
        <v>19079912</v>
      </c>
      <c r="J19" s="36">
        <v>17663854</v>
      </c>
      <c r="K19" s="34">
        <v>18801786</v>
      </c>
      <c r="L19" s="32">
        <v>19954796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836539179</v>
      </c>
      <c r="D21" s="41">
        <f t="shared" si="0"/>
        <v>806573370</v>
      </c>
      <c r="E21" s="42">
        <f t="shared" si="0"/>
        <v>858513090</v>
      </c>
      <c r="F21" s="43">
        <f t="shared" si="0"/>
        <v>972163872</v>
      </c>
      <c r="G21" s="41">
        <f t="shared" si="0"/>
        <v>891254824</v>
      </c>
      <c r="H21" s="44">
        <f t="shared" si="0"/>
        <v>891254824</v>
      </c>
      <c r="I21" s="45">
        <f t="shared" si="0"/>
        <v>877413707</v>
      </c>
      <c r="J21" s="46">
        <f t="shared" si="0"/>
        <v>1049810903</v>
      </c>
      <c r="K21" s="41">
        <f t="shared" si="0"/>
        <v>1083256370</v>
      </c>
      <c r="L21" s="42">
        <f t="shared" si="0"/>
        <v>1141044169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325030606</v>
      </c>
      <c r="D24" s="4">
        <v>317847086</v>
      </c>
      <c r="E24" s="7">
        <v>358014314</v>
      </c>
      <c r="F24" s="8">
        <v>359939277</v>
      </c>
      <c r="G24" s="4">
        <v>378897545</v>
      </c>
      <c r="H24" s="30">
        <v>378897545</v>
      </c>
      <c r="I24" s="10">
        <v>392131404</v>
      </c>
      <c r="J24" s="9">
        <v>382858803</v>
      </c>
      <c r="K24" s="4">
        <v>427055155</v>
      </c>
      <c r="L24" s="7">
        <v>455630615</v>
      </c>
    </row>
    <row r="25" spans="1:12" ht="12.75">
      <c r="A25" s="31" t="s">
        <v>39</v>
      </c>
      <c r="B25" s="29"/>
      <c r="C25" s="4">
        <v>19984455</v>
      </c>
      <c r="D25" s="4">
        <v>22043919</v>
      </c>
      <c r="E25" s="7">
        <v>25954038</v>
      </c>
      <c r="F25" s="9">
        <v>30943097</v>
      </c>
      <c r="G25" s="4">
        <v>28855965</v>
      </c>
      <c r="H25" s="7">
        <v>28855965</v>
      </c>
      <c r="I25" s="10">
        <v>27359807</v>
      </c>
      <c r="J25" s="9">
        <v>28922376</v>
      </c>
      <c r="K25" s="4">
        <v>30657718</v>
      </c>
      <c r="L25" s="7">
        <v>32497183</v>
      </c>
    </row>
    <row r="26" spans="1:12" ht="12.75">
      <c r="A26" s="31" t="s">
        <v>40</v>
      </c>
      <c r="B26" s="29" t="s">
        <v>41</v>
      </c>
      <c r="C26" s="4">
        <v>65858194</v>
      </c>
      <c r="D26" s="4">
        <v>129509601</v>
      </c>
      <c r="E26" s="7">
        <v>36464930</v>
      </c>
      <c r="F26" s="9">
        <v>3200000</v>
      </c>
      <c r="G26" s="4">
        <v>5988660</v>
      </c>
      <c r="H26" s="7">
        <v>5988660</v>
      </c>
      <c r="I26" s="10">
        <v>6930737</v>
      </c>
      <c r="J26" s="9">
        <v>8988659</v>
      </c>
      <c r="K26" s="4">
        <v>9767525</v>
      </c>
      <c r="L26" s="7">
        <v>10617077</v>
      </c>
    </row>
    <row r="27" spans="1:12" ht="12.75">
      <c r="A27" s="31" t="s">
        <v>42</v>
      </c>
      <c r="B27" s="29" t="s">
        <v>21</v>
      </c>
      <c r="C27" s="4">
        <v>57061258</v>
      </c>
      <c r="D27" s="4">
        <v>70238502</v>
      </c>
      <c r="E27" s="7">
        <v>134673729</v>
      </c>
      <c r="F27" s="8">
        <v>62000000</v>
      </c>
      <c r="G27" s="4">
        <v>58900000</v>
      </c>
      <c r="H27" s="30">
        <v>58900000</v>
      </c>
      <c r="I27" s="10">
        <v>118201151</v>
      </c>
      <c r="J27" s="9">
        <v>51250000</v>
      </c>
      <c r="K27" s="4">
        <v>54900000</v>
      </c>
      <c r="L27" s="7">
        <v>58339000</v>
      </c>
    </row>
    <row r="28" spans="1:12" ht="12.75">
      <c r="A28" s="31" t="s">
        <v>43</v>
      </c>
      <c r="B28" s="29"/>
      <c r="C28" s="4">
        <v>4252546</v>
      </c>
      <c r="D28" s="4">
        <v>13092629</v>
      </c>
      <c r="E28" s="7">
        <v>0</v>
      </c>
      <c r="F28" s="9">
        <v>0</v>
      </c>
      <c r="G28" s="4">
        <v>0</v>
      </c>
      <c r="H28" s="7">
        <v>0</v>
      </c>
      <c r="I28" s="10">
        <v>2342565</v>
      </c>
      <c r="J28" s="9">
        <v>2500000</v>
      </c>
      <c r="K28" s="4">
        <v>2650000</v>
      </c>
      <c r="L28" s="7">
        <v>2809000</v>
      </c>
    </row>
    <row r="29" spans="1:12" ht="12.75">
      <c r="A29" s="31" t="s">
        <v>44</v>
      </c>
      <c r="B29" s="29" t="s">
        <v>21</v>
      </c>
      <c r="C29" s="4">
        <v>83931493</v>
      </c>
      <c r="D29" s="4">
        <v>75593791</v>
      </c>
      <c r="E29" s="7">
        <v>87168139</v>
      </c>
      <c r="F29" s="8">
        <v>86620436</v>
      </c>
      <c r="G29" s="4">
        <v>86620436</v>
      </c>
      <c r="H29" s="30">
        <v>86620436</v>
      </c>
      <c r="I29" s="10">
        <v>92102640</v>
      </c>
      <c r="J29" s="9">
        <v>100159210</v>
      </c>
      <c r="K29" s="4">
        <v>106168762</v>
      </c>
      <c r="L29" s="7">
        <v>112538888</v>
      </c>
    </row>
    <row r="30" spans="1:12" ht="12.75">
      <c r="A30" s="31" t="s">
        <v>45</v>
      </c>
      <c r="B30" s="29" t="s">
        <v>46</v>
      </c>
      <c r="C30" s="4">
        <v>42006382</v>
      </c>
      <c r="D30" s="4">
        <v>0</v>
      </c>
      <c r="E30" s="7">
        <v>6443667</v>
      </c>
      <c r="F30" s="9">
        <v>5556374</v>
      </c>
      <c r="G30" s="4">
        <v>5888618</v>
      </c>
      <c r="H30" s="7">
        <v>5888618</v>
      </c>
      <c r="I30" s="10">
        <v>4995559</v>
      </c>
      <c r="J30" s="9">
        <v>5437390</v>
      </c>
      <c r="K30" s="4">
        <v>5771773</v>
      </c>
      <c r="L30" s="7">
        <v>6119922</v>
      </c>
    </row>
    <row r="31" spans="1:12" ht="12.75">
      <c r="A31" s="31" t="s">
        <v>47</v>
      </c>
      <c r="B31" s="29"/>
      <c r="C31" s="4">
        <v>32072244</v>
      </c>
      <c r="D31" s="4">
        <v>119014765</v>
      </c>
      <c r="E31" s="7">
        <v>136540533</v>
      </c>
      <c r="F31" s="8">
        <v>157105436</v>
      </c>
      <c r="G31" s="4">
        <v>150826952</v>
      </c>
      <c r="H31" s="30">
        <v>150826952</v>
      </c>
      <c r="I31" s="10">
        <v>206348895</v>
      </c>
      <c r="J31" s="9">
        <v>274217982</v>
      </c>
      <c r="K31" s="4">
        <v>254823191</v>
      </c>
      <c r="L31" s="7">
        <v>255045649</v>
      </c>
    </row>
    <row r="32" spans="1:12" ht="12.75">
      <c r="A32" s="31" t="s">
        <v>33</v>
      </c>
      <c r="B32" s="29"/>
      <c r="C32" s="4">
        <v>5519872</v>
      </c>
      <c r="D32" s="4">
        <v>4603654</v>
      </c>
      <c r="E32" s="7">
        <v>39126163</v>
      </c>
      <c r="F32" s="9">
        <v>4704983</v>
      </c>
      <c r="G32" s="4">
        <v>5570179</v>
      </c>
      <c r="H32" s="7">
        <v>5570179</v>
      </c>
      <c r="I32" s="10">
        <v>4578464</v>
      </c>
      <c r="J32" s="9">
        <v>12700700</v>
      </c>
      <c r="K32" s="4">
        <v>12983100</v>
      </c>
      <c r="L32" s="7">
        <v>14058686</v>
      </c>
    </row>
    <row r="33" spans="1:12" ht="12.75">
      <c r="A33" s="31" t="s">
        <v>48</v>
      </c>
      <c r="B33" s="29" t="s">
        <v>49</v>
      </c>
      <c r="C33" s="4">
        <v>194212695</v>
      </c>
      <c r="D33" s="4">
        <v>165545756</v>
      </c>
      <c r="E33" s="7">
        <v>148908240</v>
      </c>
      <c r="F33" s="8">
        <v>235293128</v>
      </c>
      <c r="G33" s="4">
        <v>150995232</v>
      </c>
      <c r="H33" s="7">
        <v>150995232</v>
      </c>
      <c r="I33" s="10">
        <v>150147383</v>
      </c>
      <c r="J33" s="9">
        <v>152142798</v>
      </c>
      <c r="K33" s="4">
        <v>156268999</v>
      </c>
      <c r="L33" s="7">
        <v>165917493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829929745</v>
      </c>
      <c r="D35" s="41">
        <f aca="true" t="shared" si="1" ref="D35:L35">SUM(D24:D34)</f>
        <v>917489703</v>
      </c>
      <c r="E35" s="42">
        <f t="shared" si="1"/>
        <v>973293753</v>
      </c>
      <c r="F35" s="43">
        <f t="shared" si="1"/>
        <v>945362731</v>
      </c>
      <c r="G35" s="41">
        <f t="shared" si="1"/>
        <v>872543587</v>
      </c>
      <c r="H35" s="42">
        <f t="shared" si="1"/>
        <v>872543587</v>
      </c>
      <c r="I35" s="45">
        <f t="shared" si="1"/>
        <v>1005138605</v>
      </c>
      <c r="J35" s="46">
        <f t="shared" si="1"/>
        <v>1019177918</v>
      </c>
      <c r="K35" s="41">
        <f t="shared" si="1"/>
        <v>1061046223</v>
      </c>
      <c r="L35" s="42">
        <f t="shared" si="1"/>
        <v>1113573513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6609434</v>
      </c>
      <c r="D37" s="57">
        <f aca="true" t="shared" si="2" ref="D37:L37">+D21-D35</f>
        <v>-110916333</v>
      </c>
      <c r="E37" s="58">
        <f t="shared" si="2"/>
        <v>-114780663</v>
      </c>
      <c r="F37" s="59">
        <f t="shared" si="2"/>
        <v>26801141</v>
      </c>
      <c r="G37" s="57">
        <f t="shared" si="2"/>
        <v>18711237</v>
      </c>
      <c r="H37" s="58">
        <f t="shared" si="2"/>
        <v>18711237</v>
      </c>
      <c r="I37" s="60">
        <f t="shared" si="2"/>
        <v>-127724898</v>
      </c>
      <c r="J37" s="61">
        <f t="shared" si="2"/>
        <v>30632985</v>
      </c>
      <c r="K37" s="57">
        <f t="shared" si="2"/>
        <v>22210147</v>
      </c>
      <c r="L37" s="58">
        <f t="shared" si="2"/>
        <v>27470656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76618135</v>
      </c>
      <c r="E38" s="7">
        <v>86798135</v>
      </c>
      <c r="F38" s="9">
        <v>197500150</v>
      </c>
      <c r="G38" s="4">
        <v>210586686</v>
      </c>
      <c r="H38" s="7">
        <v>210586686</v>
      </c>
      <c r="I38" s="10">
        <v>120802463</v>
      </c>
      <c r="J38" s="9">
        <v>117440000</v>
      </c>
      <c r="K38" s="4">
        <v>87638000</v>
      </c>
      <c r="L38" s="7">
        <v>94026000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1000000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77831513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6609434</v>
      </c>
      <c r="D41" s="69">
        <f aca="true" t="shared" si="3" ref="D41:L41">SUM(D37:D40)</f>
        <v>-34298198</v>
      </c>
      <c r="E41" s="70">
        <f t="shared" si="3"/>
        <v>-27982528</v>
      </c>
      <c r="F41" s="71">
        <f t="shared" si="3"/>
        <v>224301291</v>
      </c>
      <c r="G41" s="69">
        <f t="shared" si="3"/>
        <v>229297923</v>
      </c>
      <c r="H41" s="70">
        <f t="shared" si="3"/>
        <v>229297923</v>
      </c>
      <c r="I41" s="72">
        <f t="shared" si="3"/>
        <v>70909078</v>
      </c>
      <c r="J41" s="73">
        <f t="shared" si="3"/>
        <v>149072985</v>
      </c>
      <c r="K41" s="69">
        <f t="shared" si="3"/>
        <v>109848147</v>
      </c>
      <c r="L41" s="70">
        <f t="shared" si="3"/>
        <v>121496656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6609434</v>
      </c>
      <c r="D43" s="79">
        <f aca="true" t="shared" si="4" ref="D43:L43">+D41-D42</f>
        <v>-34298198</v>
      </c>
      <c r="E43" s="80">
        <f t="shared" si="4"/>
        <v>-27982528</v>
      </c>
      <c r="F43" s="81">
        <f t="shared" si="4"/>
        <v>224301291</v>
      </c>
      <c r="G43" s="79">
        <f t="shared" si="4"/>
        <v>229297923</v>
      </c>
      <c r="H43" s="80">
        <f t="shared" si="4"/>
        <v>229297923</v>
      </c>
      <c r="I43" s="82">
        <f t="shared" si="4"/>
        <v>70909078</v>
      </c>
      <c r="J43" s="83">
        <f t="shared" si="4"/>
        <v>149072985</v>
      </c>
      <c r="K43" s="79">
        <f t="shared" si="4"/>
        <v>109848147</v>
      </c>
      <c r="L43" s="80">
        <f t="shared" si="4"/>
        <v>121496656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6609434</v>
      </c>
      <c r="D45" s="69">
        <f aca="true" t="shared" si="5" ref="D45:L45">SUM(D43:D44)</f>
        <v>-34298198</v>
      </c>
      <c r="E45" s="70">
        <f t="shared" si="5"/>
        <v>-27982528</v>
      </c>
      <c r="F45" s="71">
        <f t="shared" si="5"/>
        <v>224301291</v>
      </c>
      <c r="G45" s="69">
        <f t="shared" si="5"/>
        <v>229297923</v>
      </c>
      <c r="H45" s="70">
        <f t="shared" si="5"/>
        <v>229297923</v>
      </c>
      <c r="I45" s="72">
        <f t="shared" si="5"/>
        <v>70909078</v>
      </c>
      <c r="J45" s="73">
        <f t="shared" si="5"/>
        <v>149072985</v>
      </c>
      <c r="K45" s="69">
        <f t="shared" si="5"/>
        <v>109848147</v>
      </c>
      <c r="L45" s="70">
        <f t="shared" si="5"/>
        <v>121496656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6609434</v>
      </c>
      <c r="D47" s="89">
        <f aca="true" t="shared" si="6" ref="D47:L47">SUM(D45:D46)</f>
        <v>-34298198</v>
      </c>
      <c r="E47" s="90">
        <f t="shared" si="6"/>
        <v>-27982528</v>
      </c>
      <c r="F47" s="91">
        <f t="shared" si="6"/>
        <v>224301291</v>
      </c>
      <c r="G47" s="89">
        <f t="shared" si="6"/>
        <v>229297923</v>
      </c>
      <c r="H47" s="92">
        <f t="shared" si="6"/>
        <v>229297923</v>
      </c>
      <c r="I47" s="93">
        <f t="shared" si="6"/>
        <v>70909078</v>
      </c>
      <c r="J47" s="94">
        <f t="shared" si="6"/>
        <v>149072985</v>
      </c>
      <c r="K47" s="89">
        <f t="shared" si="6"/>
        <v>109848147</v>
      </c>
      <c r="L47" s="95">
        <f t="shared" si="6"/>
        <v>121496656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-158035</v>
      </c>
      <c r="F5" s="6">
        <v>0</v>
      </c>
      <c r="G5" s="4">
        <v>0</v>
      </c>
      <c r="H5" s="7">
        <v>0</v>
      </c>
      <c r="I5" s="8">
        <v>-208876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212539221</v>
      </c>
      <c r="D7" s="4">
        <v>208619076</v>
      </c>
      <c r="E7" s="7">
        <v>26456098</v>
      </c>
      <c r="F7" s="9">
        <v>477872585</v>
      </c>
      <c r="G7" s="4">
        <v>298403534</v>
      </c>
      <c r="H7" s="7">
        <v>298403534</v>
      </c>
      <c r="I7" s="10">
        <v>302264705</v>
      </c>
      <c r="J7" s="9">
        <v>581217856</v>
      </c>
      <c r="K7" s="4">
        <v>610278745</v>
      </c>
      <c r="L7" s="7">
        <v>640792683</v>
      </c>
    </row>
    <row r="8" spans="1:12" ht="12.75">
      <c r="A8" s="31" t="s">
        <v>24</v>
      </c>
      <c r="B8" s="29" t="s">
        <v>21</v>
      </c>
      <c r="C8" s="4">
        <v>107388391</v>
      </c>
      <c r="D8" s="4">
        <v>105963034</v>
      </c>
      <c r="E8" s="7">
        <v>6629875</v>
      </c>
      <c r="F8" s="9">
        <v>122802177</v>
      </c>
      <c r="G8" s="4">
        <v>122802177</v>
      </c>
      <c r="H8" s="7">
        <v>122802177</v>
      </c>
      <c r="I8" s="10">
        <v>92970231</v>
      </c>
      <c r="J8" s="9">
        <v>133236910</v>
      </c>
      <c r="K8" s="4">
        <v>139898751</v>
      </c>
      <c r="L8" s="7">
        <v>146893694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1089006</v>
      </c>
      <c r="D11" s="4">
        <v>2545445</v>
      </c>
      <c r="E11" s="7">
        <v>624415</v>
      </c>
      <c r="F11" s="9">
        <v>1109486</v>
      </c>
      <c r="G11" s="4">
        <v>1091486</v>
      </c>
      <c r="H11" s="7">
        <v>1091486</v>
      </c>
      <c r="I11" s="10">
        <v>3430892</v>
      </c>
      <c r="J11" s="9">
        <v>739713</v>
      </c>
      <c r="K11" s="4">
        <v>776700</v>
      </c>
      <c r="L11" s="7">
        <v>815534</v>
      </c>
    </row>
    <row r="12" spans="1:12" ht="12.75">
      <c r="A12" s="28" t="s">
        <v>27</v>
      </c>
      <c r="B12" s="37"/>
      <c r="C12" s="4">
        <v>26608741</v>
      </c>
      <c r="D12" s="4">
        <v>24275911</v>
      </c>
      <c r="E12" s="7">
        <v>-29505</v>
      </c>
      <c r="F12" s="9">
        <v>3480036</v>
      </c>
      <c r="G12" s="4">
        <v>2535182</v>
      </c>
      <c r="H12" s="7">
        <v>2535182</v>
      </c>
      <c r="I12" s="10">
        <v>7846784</v>
      </c>
      <c r="J12" s="9">
        <v>3358110</v>
      </c>
      <c r="K12" s="4">
        <v>3526015</v>
      </c>
      <c r="L12" s="7">
        <v>3702316</v>
      </c>
    </row>
    <row r="13" spans="1:12" ht="12.75">
      <c r="A13" s="28" t="s">
        <v>28</v>
      </c>
      <c r="B13" s="37"/>
      <c r="C13" s="4">
        <v>4019407</v>
      </c>
      <c r="D13" s="4">
        <v>4021187</v>
      </c>
      <c r="E13" s="7">
        <v>408525</v>
      </c>
      <c r="F13" s="9">
        <v>1136871</v>
      </c>
      <c r="G13" s="4">
        <v>1136871</v>
      </c>
      <c r="H13" s="7">
        <v>1136871</v>
      </c>
      <c r="I13" s="10">
        <v>32160809</v>
      </c>
      <c r="J13" s="9">
        <v>1136871</v>
      </c>
      <c r="K13" s="4">
        <v>1193715</v>
      </c>
      <c r="L13" s="7">
        <v>1253400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7520</v>
      </c>
      <c r="G15" s="4">
        <v>7520</v>
      </c>
      <c r="H15" s="7">
        <v>7520</v>
      </c>
      <c r="I15" s="10">
        <v>0</v>
      </c>
      <c r="J15" s="9">
        <v>7520</v>
      </c>
      <c r="K15" s="4">
        <v>7896</v>
      </c>
      <c r="L15" s="7">
        <v>8291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150000</v>
      </c>
      <c r="G16" s="4">
        <v>500000</v>
      </c>
      <c r="H16" s="7">
        <v>500000</v>
      </c>
      <c r="I16" s="10">
        <v>51750</v>
      </c>
      <c r="J16" s="9">
        <v>500000</v>
      </c>
      <c r="K16" s="4">
        <v>525000</v>
      </c>
      <c r="L16" s="7">
        <v>551250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382228959</v>
      </c>
      <c r="D18" s="4">
        <v>391139000</v>
      </c>
      <c r="E18" s="7">
        <v>21691167</v>
      </c>
      <c r="F18" s="9">
        <v>742495644</v>
      </c>
      <c r="G18" s="4">
        <v>711844000</v>
      </c>
      <c r="H18" s="7">
        <v>711844000</v>
      </c>
      <c r="I18" s="10">
        <v>700977501</v>
      </c>
      <c r="J18" s="9">
        <v>496799868</v>
      </c>
      <c r="K18" s="4">
        <v>527100531</v>
      </c>
      <c r="L18" s="7">
        <v>553455559</v>
      </c>
    </row>
    <row r="19" spans="1:12" ht="12.75">
      <c r="A19" s="28" t="s">
        <v>34</v>
      </c>
      <c r="B19" s="37" t="s">
        <v>21</v>
      </c>
      <c r="C19" s="4">
        <v>17329747</v>
      </c>
      <c r="D19" s="4">
        <v>12751040</v>
      </c>
      <c r="E19" s="32">
        <v>1439187</v>
      </c>
      <c r="F19" s="33">
        <v>15793211</v>
      </c>
      <c r="G19" s="34">
        <v>6879221</v>
      </c>
      <c r="H19" s="32">
        <v>6879221</v>
      </c>
      <c r="I19" s="35">
        <v>15059312</v>
      </c>
      <c r="J19" s="36">
        <v>17400801</v>
      </c>
      <c r="K19" s="34">
        <v>17314320</v>
      </c>
      <c r="L19" s="32">
        <v>17266992</v>
      </c>
    </row>
    <row r="20" spans="1:12" ht="12.75">
      <c r="A20" s="28" t="s">
        <v>35</v>
      </c>
      <c r="B20" s="37"/>
      <c r="C20" s="4">
        <v>812941</v>
      </c>
      <c r="D20" s="4">
        <v>602707</v>
      </c>
      <c r="E20" s="7">
        <v>0</v>
      </c>
      <c r="F20" s="9">
        <v>0</v>
      </c>
      <c r="G20" s="4">
        <v>0</v>
      </c>
      <c r="H20" s="38">
        <v>0</v>
      </c>
      <c r="I20" s="10">
        <v>104010006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752016413</v>
      </c>
      <c r="D21" s="41">
        <f t="shared" si="0"/>
        <v>749917400</v>
      </c>
      <c r="E21" s="42">
        <f t="shared" si="0"/>
        <v>57061727</v>
      </c>
      <c r="F21" s="43">
        <f t="shared" si="0"/>
        <v>1364847530</v>
      </c>
      <c r="G21" s="41">
        <f t="shared" si="0"/>
        <v>1145199991</v>
      </c>
      <c r="H21" s="44">
        <f t="shared" si="0"/>
        <v>1145199991</v>
      </c>
      <c r="I21" s="45">
        <f t="shared" si="0"/>
        <v>1258563114</v>
      </c>
      <c r="J21" s="46">
        <f t="shared" si="0"/>
        <v>1234397649</v>
      </c>
      <c r="K21" s="41">
        <f t="shared" si="0"/>
        <v>1300621673</v>
      </c>
      <c r="L21" s="42">
        <f t="shared" si="0"/>
        <v>1364739719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302628068</v>
      </c>
      <c r="D24" s="4">
        <v>340948143</v>
      </c>
      <c r="E24" s="7">
        <v>20080408</v>
      </c>
      <c r="F24" s="8">
        <v>346645262</v>
      </c>
      <c r="G24" s="4">
        <v>335519528</v>
      </c>
      <c r="H24" s="30">
        <v>335519528</v>
      </c>
      <c r="I24" s="10">
        <v>400263641</v>
      </c>
      <c r="J24" s="9">
        <v>383261790</v>
      </c>
      <c r="K24" s="4">
        <v>402424931</v>
      </c>
      <c r="L24" s="7">
        <v>422546178</v>
      </c>
    </row>
    <row r="25" spans="1:12" ht="12.75">
      <c r="A25" s="31" t="s">
        <v>39</v>
      </c>
      <c r="B25" s="29"/>
      <c r="C25" s="4">
        <v>9549246</v>
      </c>
      <c r="D25" s="4">
        <v>9234331</v>
      </c>
      <c r="E25" s="7">
        <v>724600</v>
      </c>
      <c r="F25" s="9">
        <v>11454910</v>
      </c>
      <c r="G25" s="4">
        <v>11454910</v>
      </c>
      <c r="H25" s="7">
        <v>11454910</v>
      </c>
      <c r="I25" s="10">
        <v>9440738</v>
      </c>
      <c r="J25" s="9">
        <v>12388634</v>
      </c>
      <c r="K25" s="4">
        <v>13008065</v>
      </c>
      <c r="L25" s="7">
        <v>13658470</v>
      </c>
    </row>
    <row r="26" spans="1:12" ht="12.75">
      <c r="A26" s="31" t="s">
        <v>40</v>
      </c>
      <c r="B26" s="29" t="s">
        <v>41</v>
      </c>
      <c r="C26" s="4">
        <v>96870370</v>
      </c>
      <c r="D26" s="4">
        <v>36098959</v>
      </c>
      <c r="E26" s="7">
        <v>288172493</v>
      </c>
      <c r="F26" s="9">
        <v>3172470</v>
      </c>
      <c r="G26" s="4">
        <v>0</v>
      </c>
      <c r="H26" s="7">
        <v>0</v>
      </c>
      <c r="I26" s="10">
        <v>20948605</v>
      </c>
      <c r="J26" s="9">
        <v>25000</v>
      </c>
      <c r="K26" s="4">
        <v>26250</v>
      </c>
      <c r="L26" s="7">
        <v>27563</v>
      </c>
    </row>
    <row r="27" spans="1:12" ht="12.75">
      <c r="A27" s="31" t="s">
        <v>42</v>
      </c>
      <c r="B27" s="29" t="s">
        <v>21</v>
      </c>
      <c r="C27" s="4">
        <v>343101289</v>
      </c>
      <c r="D27" s="4">
        <v>218632945</v>
      </c>
      <c r="E27" s="7">
        <v>218041339</v>
      </c>
      <c r="F27" s="8">
        <v>58300935</v>
      </c>
      <c r="G27" s="4">
        <v>58000000</v>
      </c>
      <c r="H27" s="30">
        <v>58000000</v>
      </c>
      <c r="I27" s="10">
        <v>217420254</v>
      </c>
      <c r="J27" s="9">
        <v>50316308</v>
      </c>
      <c r="K27" s="4">
        <v>52832123</v>
      </c>
      <c r="L27" s="7">
        <v>55473730</v>
      </c>
    </row>
    <row r="28" spans="1:12" ht="12.75">
      <c r="A28" s="31" t="s">
        <v>43</v>
      </c>
      <c r="B28" s="29"/>
      <c r="C28" s="4">
        <v>13556080</v>
      </c>
      <c r="D28" s="4">
        <v>10627487</v>
      </c>
      <c r="E28" s="7">
        <v>461264</v>
      </c>
      <c r="F28" s="9">
        <v>28000500</v>
      </c>
      <c r="G28" s="4">
        <v>28000000</v>
      </c>
      <c r="H28" s="7">
        <v>28000000</v>
      </c>
      <c r="I28" s="10">
        <v>11331240</v>
      </c>
      <c r="J28" s="9">
        <v>1857596</v>
      </c>
      <c r="K28" s="4">
        <v>1950475</v>
      </c>
      <c r="L28" s="7">
        <v>2048000</v>
      </c>
    </row>
    <row r="29" spans="1:12" ht="12.75">
      <c r="A29" s="31" t="s">
        <v>44</v>
      </c>
      <c r="B29" s="29" t="s">
        <v>21</v>
      </c>
      <c r="C29" s="4">
        <v>66091136</v>
      </c>
      <c r="D29" s="4">
        <v>77790321</v>
      </c>
      <c r="E29" s="7">
        <v>27643664</v>
      </c>
      <c r="F29" s="8">
        <v>75303732</v>
      </c>
      <c r="G29" s="4">
        <v>125000000</v>
      </c>
      <c r="H29" s="30">
        <v>125000000</v>
      </c>
      <c r="I29" s="10">
        <v>132206733</v>
      </c>
      <c r="J29" s="9">
        <v>130625000</v>
      </c>
      <c r="K29" s="4">
        <v>137156250</v>
      </c>
      <c r="L29" s="7">
        <v>144014063</v>
      </c>
    </row>
    <row r="30" spans="1:12" ht="12.75">
      <c r="A30" s="31" t="s">
        <v>45</v>
      </c>
      <c r="B30" s="29" t="s">
        <v>46</v>
      </c>
      <c r="C30" s="4">
        <v>13060045</v>
      </c>
      <c r="D30" s="4">
        <v>0</v>
      </c>
      <c r="E30" s="7">
        <v>5392988</v>
      </c>
      <c r="F30" s="9">
        <v>17707224</v>
      </c>
      <c r="G30" s="4">
        <v>12911691</v>
      </c>
      <c r="H30" s="7">
        <v>12911691</v>
      </c>
      <c r="I30" s="10">
        <v>13018416</v>
      </c>
      <c r="J30" s="9">
        <v>14739817</v>
      </c>
      <c r="K30" s="4">
        <v>15476809</v>
      </c>
      <c r="L30" s="7">
        <v>16250650</v>
      </c>
    </row>
    <row r="31" spans="1:12" ht="12.75">
      <c r="A31" s="31" t="s">
        <v>47</v>
      </c>
      <c r="B31" s="29"/>
      <c r="C31" s="4">
        <v>22849000</v>
      </c>
      <c r="D31" s="4">
        <v>123161079</v>
      </c>
      <c r="E31" s="7">
        <v>27086957</v>
      </c>
      <c r="F31" s="8">
        <v>179724917</v>
      </c>
      <c r="G31" s="4">
        <v>268390320</v>
      </c>
      <c r="H31" s="30">
        <v>268390320</v>
      </c>
      <c r="I31" s="10">
        <v>204309833</v>
      </c>
      <c r="J31" s="9">
        <v>215434603</v>
      </c>
      <c r="K31" s="4">
        <v>225160334</v>
      </c>
      <c r="L31" s="7">
        <v>235408453</v>
      </c>
    </row>
    <row r="32" spans="1:12" ht="12.75">
      <c r="A32" s="31" t="s">
        <v>33</v>
      </c>
      <c r="B32" s="29"/>
      <c r="C32" s="4">
        <v>20326992</v>
      </c>
      <c r="D32" s="4">
        <v>9752540</v>
      </c>
      <c r="E32" s="7">
        <v>102335</v>
      </c>
      <c r="F32" s="9">
        <v>3020000</v>
      </c>
      <c r="G32" s="4">
        <v>1950000</v>
      </c>
      <c r="H32" s="7">
        <v>1950000</v>
      </c>
      <c r="I32" s="10">
        <v>88</v>
      </c>
      <c r="J32" s="9">
        <v>18723364</v>
      </c>
      <c r="K32" s="4">
        <v>19659532</v>
      </c>
      <c r="L32" s="7">
        <v>20642508</v>
      </c>
    </row>
    <row r="33" spans="1:12" ht="12.75">
      <c r="A33" s="31" t="s">
        <v>48</v>
      </c>
      <c r="B33" s="29" t="s">
        <v>49</v>
      </c>
      <c r="C33" s="4">
        <v>196794390</v>
      </c>
      <c r="D33" s="4">
        <v>172331979</v>
      </c>
      <c r="E33" s="7">
        <v>32213658</v>
      </c>
      <c r="F33" s="8">
        <v>314836659</v>
      </c>
      <c r="G33" s="4">
        <v>304603921</v>
      </c>
      <c r="H33" s="7">
        <v>304603921</v>
      </c>
      <c r="I33" s="10">
        <v>299092780</v>
      </c>
      <c r="J33" s="9">
        <v>371816243</v>
      </c>
      <c r="K33" s="4">
        <v>390735262</v>
      </c>
      <c r="L33" s="7">
        <v>410142534</v>
      </c>
    </row>
    <row r="34" spans="1:12" ht="12.75">
      <c r="A34" s="28" t="s">
        <v>50</v>
      </c>
      <c r="B34" s="37"/>
      <c r="C34" s="4">
        <v>0</v>
      </c>
      <c r="D34" s="4">
        <v>30512574</v>
      </c>
      <c r="E34" s="7">
        <v>68960</v>
      </c>
      <c r="F34" s="9">
        <v>40000</v>
      </c>
      <c r="G34" s="4">
        <v>0</v>
      </c>
      <c r="H34" s="7">
        <v>0</v>
      </c>
      <c r="I34" s="10">
        <v>46298054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1084826616</v>
      </c>
      <c r="D35" s="41">
        <f aca="true" t="shared" si="1" ref="D35:L35">SUM(D24:D34)</f>
        <v>1029090358</v>
      </c>
      <c r="E35" s="42">
        <f t="shared" si="1"/>
        <v>619988666</v>
      </c>
      <c r="F35" s="43">
        <f t="shared" si="1"/>
        <v>1038206609</v>
      </c>
      <c r="G35" s="41">
        <f t="shared" si="1"/>
        <v>1145830370</v>
      </c>
      <c r="H35" s="42">
        <f t="shared" si="1"/>
        <v>1145830370</v>
      </c>
      <c r="I35" s="45">
        <f t="shared" si="1"/>
        <v>1354330382</v>
      </c>
      <c r="J35" s="46">
        <f t="shared" si="1"/>
        <v>1199188355</v>
      </c>
      <c r="K35" s="41">
        <f t="shared" si="1"/>
        <v>1258430031</v>
      </c>
      <c r="L35" s="42">
        <f t="shared" si="1"/>
        <v>1320212149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-332810203</v>
      </c>
      <c r="D37" s="57">
        <f aca="true" t="shared" si="2" ref="D37:L37">+D21-D35</f>
        <v>-279172958</v>
      </c>
      <c r="E37" s="58">
        <f t="shared" si="2"/>
        <v>-562926939</v>
      </c>
      <c r="F37" s="59">
        <f t="shared" si="2"/>
        <v>326640921</v>
      </c>
      <c r="G37" s="57">
        <f t="shared" si="2"/>
        <v>-630379</v>
      </c>
      <c r="H37" s="58">
        <f t="shared" si="2"/>
        <v>-630379</v>
      </c>
      <c r="I37" s="60">
        <f t="shared" si="2"/>
        <v>-95767268</v>
      </c>
      <c r="J37" s="61">
        <f t="shared" si="2"/>
        <v>35209294</v>
      </c>
      <c r="K37" s="57">
        <f t="shared" si="2"/>
        <v>42191642</v>
      </c>
      <c r="L37" s="58">
        <f t="shared" si="2"/>
        <v>44527570</v>
      </c>
    </row>
    <row r="38" spans="1:12" ht="21" customHeight="1">
      <c r="A38" s="62" t="s">
        <v>53</v>
      </c>
      <c r="B38" s="37" t="s">
        <v>54</v>
      </c>
      <c r="C38" s="4">
        <v>356114806</v>
      </c>
      <c r="D38" s="4">
        <v>310298951</v>
      </c>
      <c r="E38" s="7">
        <v>128440</v>
      </c>
      <c r="F38" s="9">
        <v>17000000</v>
      </c>
      <c r="G38" s="4">
        <v>17000000</v>
      </c>
      <c r="H38" s="7">
        <v>17000000</v>
      </c>
      <c r="I38" s="10">
        <v>55000000</v>
      </c>
      <c r="J38" s="9">
        <v>281038000</v>
      </c>
      <c r="K38" s="4">
        <v>289839900</v>
      </c>
      <c r="L38" s="7">
        <v>304331895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2000000</v>
      </c>
      <c r="G39" s="34">
        <v>2000000</v>
      </c>
      <c r="H39" s="32">
        <v>2000000</v>
      </c>
      <c r="I39" s="35">
        <v>0</v>
      </c>
      <c r="J39" s="36">
        <v>2000000</v>
      </c>
      <c r="K39" s="34">
        <v>2100000</v>
      </c>
      <c r="L39" s="32">
        <v>2205000</v>
      </c>
    </row>
    <row r="40" spans="1:12" ht="12.75">
      <c r="A40" s="28" t="s">
        <v>56</v>
      </c>
      <c r="B40" s="37"/>
      <c r="C40" s="63">
        <v>0</v>
      </c>
      <c r="D40" s="4">
        <v>7377878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23304603</v>
      </c>
      <c r="D41" s="69">
        <f aca="true" t="shared" si="3" ref="D41:L41">SUM(D37:D40)</f>
        <v>38503871</v>
      </c>
      <c r="E41" s="70">
        <f t="shared" si="3"/>
        <v>-562798499</v>
      </c>
      <c r="F41" s="71">
        <f t="shared" si="3"/>
        <v>345640921</v>
      </c>
      <c r="G41" s="69">
        <f t="shared" si="3"/>
        <v>18369621</v>
      </c>
      <c r="H41" s="70">
        <f t="shared" si="3"/>
        <v>18369621</v>
      </c>
      <c r="I41" s="72">
        <f t="shared" si="3"/>
        <v>-40767268</v>
      </c>
      <c r="J41" s="73">
        <f t="shared" si="3"/>
        <v>318247294</v>
      </c>
      <c r="K41" s="69">
        <f t="shared" si="3"/>
        <v>334131542</v>
      </c>
      <c r="L41" s="70">
        <f t="shared" si="3"/>
        <v>351064465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23304603</v>
      </c>
      <c r="D43" s="79">
        <f aca="true" t="shared" si="4" ref="D43:L43">+D41-D42</f>
        <v>38503871</v>
      </c>
      <c r="E43" s="80">
        <f t="shared" si="4"/>
        <v>-562798499</v>
      </c>
      <c r="F43" s="81">
        <f t="shared" si="4"/>
        <v>345640921</v>
      </c>
      <c r="G43" s="79">
        <f t="shared" si="4"/>
        <v>18369621</v>
      </c>
      <c r="H43" s="80">
        <f t="shared" si="4"/>
        <v>18369621</v>
      </c>
      <c r="I43" s="82">
        <f t="shared" si="4"/>
        <v>-40767268</v>
      </c>
      <c r="J43" s="83">
        <f t="shared" si="4"/>
        <v>318247294</v>
      </c>
      <c r="K43" s="79">
        <f t="shared" si="4"/>
        <v>334131542</v>
      </c>
      <c r="L43" s="80">
        <f t="shared" si="4"/>
        <v>351064465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23304603</v>
      </c>
      <c r="D45" s="69">
        <f aca="true" t="shared" si="5" ref="D45:L45">SUM(D43:D44)</f>
        <v>38503871</v>
      </c>
      <c r="E45" s="70">
        <f t="shared" si="5"/>
        <v>-562798499</v>
      </c>
      <c r="F45" s="71">
        <f t="shared" si="5"/>
        <v>345640921</v>
      </c>
      <c r="G45" s="69">
        <f t="shared" si="5"/>
        <v>18369621</v>
      </c>
      <c r="H45" s="70">
        <f t="shared" si="5"/>
        <v>18369621</v>
      </c>
      <c r="I45" s="72">
        <f t="shared" si="5"/>
        <v>-40767268</v>
      </c>
      <c r="J45" s="73">
        <f t="shared" si="5"/>
        <v>318247294</v>
      </c>
      <c r="K45" s="69">
        <f t="shared" si="5"/>
        <v>334131542</v>
      </c>
      <c r="L45" s="70">
        <f t="shared" si="5"/>
        <v>351064465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23304603</v>
      </c>
      <c r="D47" s="89">
        <f aca="true" t="shared" si="6" ref="D47:L47">SUM(D45:D46)</f>
        <v>38503871</v>
      </c>
      <c r="E47" s="90">
        <f t="shared" si="6"/>
        <v>-562798499</v>
      </c>
      <c r="F47" s="91">
        <f t="shared" si="6"/>
        <v>345640921</v>
      </c>
      <c r="G47" s="89">
        <f t="shared" si="6"/>
        <v>18369621</v>
      </c>
      <c r="H47" s="92">
        <f t="shared" si="6"/>
        <v>18369621</v>
      </c>
      <c r="I47" s="93">
        <f t="shared" si="6"/>
        <v>-40767268</v>
      </c>
      <c r="J47" s="94">
        <f t="shared" si="6"/>
        <v>318247294</v>
      </c>
      <c r="K47" s="89">
        <f t="shared" si="6"/>
        <v>334131542</v>
      </c>
      <c r="L47" s="95">
        <f t="shared" si="6"/>
        <v>351064465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26071958</v>
      </c>
      <c r="D5" s="4">
        <v>28349713</v>
      </c>
      <c r="E5" s="5">
        <v>-985591</v>
      </c>
      <c r="F5" s="6">
        <v>36200000</v>
      </c>
      <c r="G5" s="4">
        <v>42250000</v>
      </c>
      <c r="H5" s="7">
        <v>42250000</v>
      </c>
      <c r="I5" s="8">
        <v>45504991</v>
      </c>
      <c r="J5" s="6">
        <v>-480978</v>
      </c>
      <c r="K5" s="4">
        <v>-509837</v>
      </c>
      <c r="L5" s="7">
        <v>-540427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1786011</v>
      </c>
      <c r="D9" s="4">
        <v>1913291</v>
      </c>
      <c r="E9" s="32">
        <v>186330</v>
      </c>
      <c r="F9" s="33">
        <v>2070000</v>
      </c>
      <c r="G9" s="34">
        <v>2254000</v>
      </c>
      <c r="H9" s="32">
        <v>2254000</v>
      </c>
      <c r="I9" s="35">
        <v>2402453</v>
      </c>
      <c r="J9" s="36">
        <v>80000</v>
      </c>
      <c r="K9" s="34">
        <v>84800</v>
      </c>
      <c r="L9" s="32">
        <v>89888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431533</v>
      </c>
      <c r="D11" s="4">
        <v>502294</v>
      </c>
      <c r="E11" s="7">
        <v>8644</v>
      </c>
      <c r="F11" s="9">
        <v>550000</v>
      </c>
      <c r="G11" s="4">
        <v>750000</v>
      </c>
      <c r="H11" s="7">
        <v>750000</v>
      </c>
      <c r="I11" s="10">
        <v>57415</v>
      </c>
      <c r="J11" s="9">
        <v>750000</v>
      </c>
      <c r="K11" s="4">
        <v>795000</v>
      </c>
      <c r="L11" s="7">
        <v>842700</v>
      </c>
    </row>
    <row r="12" spans="1:12" ht="12.75">
      <c r="A12" s="28" t="s">
        <v>27</v>
      </c>
      <c r="B12" s="37"/>
      <c r="C12" s="4">
        <v>1644028</v>
      </c>
      <c r="D12" s="4">
        <v>1123868</v>
      </c>
      <c r="E12" s="7">
        <v>1218023</v>
      </c>
      <c r="F12" s="9">
        <v>7400000</v>
      </c>
      <c r="G12" s="4">
        <v>1600000</v>
      </c>
      <c r="H12" s="7">
        <v>1600000</v>
      </c>
      <c r="I12" s="10">
        <v>2390239</v>
      </c>
      <c r="J12" s="9">
        <v>1650000</v>
      </c>
      <c r="K12" s="4">
        <v>1749000</v>
      </c>
      <c r="L12" s="7">
        <v>1853940</v>
      </c>
    </row>
    <row r="13" spans="1:12" ht="12.75">
      <c r="A13" s="28" t="s">
        <v>28</v>
      </c>
      <c r="B13" s="37"/>
      <c r="C13" s="4">
        <v>9192735</v>
      </c>
      <c r="D13" s="4">
        <v>6326938</v>
      </c>
      <c r="E13" s="7">
        <v>638150</v>
      </c>
      <c r="F13" s="9">
        <v>2100000</v>
      </c>
      <c r="G13" s="4">
        <v>0</v>
      </c>
      <c r="H13" s="7">
        <v>0</v>
      </c>
      <c r="I13" s="10">
        <v>9775753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1290365</v>
      </c>
      <c r="D15" s="4">
        <v>1288286</v>
      </c>
      <c r="E15" s="7">
        <v>4555</v>
      </c>
      <c r="F15" s="9">
        <v>142000</v>
      </c>
      <c r="G15" s="4">
        <v>40000</v>
      </c>
      <c r="H15" s="7">
        <v>40000</v>
      </c>
      <c r="I15" s="10">
        <v>44981</v>
      </c>
      <c r="J15" s="9">
        <v>40000</v>
      </c>
      <c r="K15" s="4">
        <v>42400</v>
      </c>
      <c r="L15" s="7">
        <v>44944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203803</v>
      </c>
      <c r="F16" s="9">
        <v>0</v>
      </c>
      <c r="G16" s="4">
        <v>0</v>
      </c>
      <c r="H16" s="7">
        <v>0</v>
      </c>
      <c r="I16" s="10">
        <v>2925760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2666888</v>
      </c>
      <c r="D17" s="4">
        <v>2414448</v>
      </c>
      <c r="E17" s="7">
        <v>0</v>
      </c>
      <c r="F17" s="9">
        <v>2300000</v>
      </c>
      <c r="G17" s="4">
        <v>2625000</v>
      </c>
      <c r="H17" s="7">
        <v>2625000</v>
      </c>
      <c r="I17" s="10">
        <v>538</v>
      </c>
      <c r="J17" s="9">
        <v>2625000</v>
      </c>
      <c r="K17" s="4">
        <v>2782500</v>
      </c>
      <c r="L17" s="7">
        <v>2949450</v>
      </c>
    </row>
    <row r="18" spans="1:12" ht="12.75">
      <c r="A18" s="28" t="s">
        <v>33</v>
      </c>
      <c r="B18" s="37"/>
      <c r="C18" s="4">
        <v>89546000</v>
      </c>
      <c r="D18" s="4">
        <v>87511000</v>
      </c>
      <c r="E18" s="7">
        <v>23293000</v>
      </c>
      <c r="F18" s="9">
        <v>97972000</v>
      </c>
      <c r="G18" s="4">
        <v>0</v>
      </c>
      <c r="H18" s="7">
        <v>0</v>
      </c>
      <c r="I18" s="10">
        <v>97972000</v>
      </c>
      <c r="J18" s="9">
        <v>106074000</v>
      </c>
      <c r="K18" s="4">
        <v>112438440</v>
      </c>
      <c r="L18" s="7">
        <v>119184747</v>
      </c>
    </row>
    <row r="19" spans="1:12" ht="12.75">
      <c r="A19" s="28" t="s">
        <v>34</v>
      </c>
      <c r="B19" s="37" t="s">
        <v>21</v>
      </c>
      <c r="C19" s="4">
        <v>796070</v>
      </c>
      <c r="D19" s="4">
        <v>430916</v>
      </c>
      <c r="E19" s="32">
        <v>15892</v>
      </c>
      <c r="F19" s="33">
        <v>308000</v>
      </c>
      <c r="G19" s="34">
        <v>0</v>
      </c>
      <c r="H19" s="32">
        <v>0</v>
      </c>
      <c r="I19" s="35">
        <v>312442</v>
      </c>
      <c r="J19" s="36">
        <v>265000</v>
      </c>
      <c r="K19" s="34">
        <v>280900</v>
      </c>
      <c r="L19" s="32">
        <v>297754</v>
      </c>
    </row>
    <row r="20" spans="1:12" ht="12.75">
      <c r="A20" s="28" t="s">
        <v>35</v>
      </c>
      <c r="B20" s="37"/>
      <c r="C20" s="4">
        <v>59415</v>
      </c>
      <c r="D20" s="4">
        <v>498866</v>
      </c>
      <c r="E20" s="7">
        <v>0</v>
      </c>
      <c r="F20" s="9">
        <v>0</v>
      </c>
      <c r="G20" s="4">
        <v>0</v>
      </c>
      <c r="H20" s="38">
        <v>0</v>
      </c>
      <c r="I20" s="10">
        <v>832578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133485003</v>
      </c>
      <c r="D21" s="41">
        <f t="shared" si="0"/>
        <v>130359620</v>
      </c>
      <c r="E21" s="42">
        <f t="shared" si="0"/>
        <v>24582806</v>
      </c>
      <c r="F21" s="43">
        <f t="shared" si="0"/>
        <v>149042000</v>
      </c>
      <c r="G21" s="41">
        <f t="shared" si="0"/>
        <v>49519000</v>
      </c>
      <c r="H21" s="44">
        <f t="shared" si="0"/>
        <v>49519000</v>
      </c>
      <c r="I21" s="45">
        <f t="shared" si="0"/>
        <v>162219150</v>
      </c>
      <c r="J21" s="46">
        <f t="shared" si="0"/>
        <v>111003022</v>
      </c>
      <c r="K21" s="41">
        <f t="shared" si="0"/>
        <v>117663203</v>
      </c>
      <c r="L21" s="42">
        <f t="shared" si="0"/>
        <v>124722996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54145188</v>
      </c>
      <c r="D24" s="4">
        <v>57936750</v>
      </c>
      <c r="E24" s="7">
        <v>5724451</v>
      </c>
      <c r="F24" s="8">
        <v>64757000</v>
      </c>
      <c r="G24" s="4">
        <v>25596330</v>
      </c>
      <c r="H24" s="30">
        <v>25596330</v>
      </c>
      <c r="I24" s="10">
        <v>68435081</v>
      </c>
      <c r="J24" s="9">
        <v>67994000</v>
      </c>
      <c r="K24" s="4">
        <v>73218440</v>
      </c>
      <c r="L24" s="7">
        <v>77611548</v>
      </c>
    </row>
    <row r="25" spans="1:12" ht="12.75">
      <c r="A25" s="31" t="s">
        <v>39</v>
      </c>
      <c r="B25" s="29"/>
      <c r="C25" s="4">
        <v>7970264</v>
      </c>
      <c r="D25" s="4">
        <v>8602327</v>
      </c>
      <c r="E25" s="7">
        <v>34100895</v>
      </c>
      <c r="F25" s="9">
        <v>9720000</v>
      </c>
      <c r="G25" s="4">
        <v>6174955</v>
      </c>
      <c r="H25" s="7">
        <v>6174955</v>
      </c>
      <c r="I25" s="10">
        <v>9955793</v>
      </c>
      <c r="J25" s="9">
        <v>800000</v>
      </c>
      <c r="K25" s="4">
        <v>848000</v>
      </c>
      <c r="L25" s="7">
        <v>898880</v>
      </c>
    </row>
    <row r="26" spans="1:12" ht="12.75">
      <c r="A26" s="31" t="s">
        <v>40</v>
      </c>
      <c r="B26" s="29" t="s">
        <v>41</v>
      </c>
      <c r="C26" s="4">
        <v>4197644</v>
      </c>
      <c r="D26" s="4">
        <v>0</v>
      </c>
      <c r="E26" s="7">
        <v>0</v>
      </c>
      <c r="F26" s="9">
        <v>0</v>
      </c>
      <c r="G26" s="4">
        <v>0</v>
      </c>
      <c r="H26" s="7">
        <v>0</v>
      </c>
      <c r="I26" s="10">
        <v>0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9238321</v>
      </c>
      <c r="D27" s="4">
        <v>10854589</v>
      </c>
      <c r="E27" s="7">
        <v>12601998</v>
      </c>
      <c r="F27" s="8">
        <v>13500000</v>
      </c>
      <c r="G27" s="4">
        <v>14000000</v>
      </c>
      <c r="H27" s="30">
        <v>14000000</v>
      </c>
      <c r="I27" s="10">
        <v>13798407</v>
      </c>
      <c r="J27" s="9">
        <v>11595652</v>
      </c>
      <c r="K27" s="4">
        <v>15900000</v>
      </c>
      <c r="L27" s="7">
        <v>16854000</v>
      </c>
    </row>
    <row r="28" spans="1:12" ht="12.75">
      <c r="A28" s="31" t="s">
        <v>43</v>
      </c>
      <c r="B28" s="29"/>
      <c r="C28" s="4">
        <v>1217079</v>
      </c>
      <c r="D28" s="4">
        <v>836957</v>
      </c>
      <c r="E28" s="7">
        <v>1159479</v>
      </c>
      <c r="F28" s="9">
        <v>360000</v>
      </c>
      <c r="G28" s="4">
        <v>200000</v>
      </c>
      <c r="H28" s="7">
        <v>200000</v>
      </c>
      <c r="I28" s="10">
        <v>167322</v>
      </c>
      <c r="J28" s="9">
        <v>300000</v>
      </c>
      <c r="K28" s="4">
        <v>318000</v>
      </c>
      <c r="L28" s="7">
        <v>337080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188676</v>
      </c>
      <c r="F29" s="8">
        <v>0</v>
      </c>
      <c r="G29" s="4">
        <v>0</v>
      </c>
      <c r="H29" s="30">
        <v>0</v>
      </c>
      <c r="I29" s="10">
        <v>1183158</v>
      </c>
      <c r="J29" s="9">
        <v>1500000</v>
      </c>
      <c r="K29" s="4">
        <v>1590000</v>
      </c>
      <c r="L29" s="7">
        <v>1685400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710757</v>
      </c>
      <c r="F30" s="9">
        <v>1015000</v>
      </c>
      <c r="G30" s="4">
        <v>0</v>
      </c>
      <c r="H30" s="7">
        <v>0</v>
      </c>
      <c r="I30" s="10">
        <v>118320</v>
      </c>
      <c r="J30" s="9">
        <v>2718000</v>
      </c>
      <c r="K30" s="4">
        <v>2347900</v>
      </c>
      <c r="L30" s="7">
        <v>2488774</v>
      </c>
    </row>
    <row r="31" spans="1:12" ht="12.75">
      <c r="A31" s="31" t="s">
        <v>47</v>
      </c>
      <c r="B31" s="29"/>
      <c r="C31" s="4">
        <v>13478948</v>
      </c>
      <c r="D31" s="4">
        <v>23131464</v>
      </c>
      <c r="E31" s="7">
        <v>7819288</v>
      </c>
      <c r="F31" s="8">
        <v>36745000</v>
      </c>
      <c r="G31" s="4">
        <v>6021224</v>
      </c>
      <c r="H31" s="30">
        <v>6021224</v>
      </c>
      <c r="I31" s="10">
        <v>37568042</v>
      </c>
      <c r="J31" s="9">
        <v>42468000</v>
      </c>
      <c r="K31" s="4">
        <v>28787236</v>
      </c>
      <c r="L31" s="7">
        <v>30514470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19600</v>
      </c>
      <c r="F32" s="9">
        <v>1750000</v>
      </c>
      <c r="G32" s="4">
        <v>1500000</v>
      </c>
      <c r="H32" s="7">
        <v>1500000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34920138</v>
      </c>
      <c r="D33" s="4">
        <v>28090614</v>
      </c>
      <c r="E33" s="7">
        <v>4132297</v>
      </c>
      <c r="F33" s="8">
        <v>25451000</v>
      </c>
      <c r="G33" s="4">
        <v>13970900</v>
      </c>
      <c r="H33" s="7">
        <v>13970900</v>
      </c>
      <c r="I33" s="10">
        <v>23479532</v>
      </c>
      <c r="J33" s="9">
        <v>23931500</v>
      </c>
      <c r="K33" s="4">
        <v>23434950</v>
      </c>
      <c r="L33" s="7">
        <v>24841047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125167582</v>
      </c>
      <c r="D35" s="41">
        <f aca="true" t="shared" si="1" ref="D35:L35">SUM(D24:D34)</f>
        <v>129452701</v>
      </c>
      <c r="E35" s="42">
        <f t="shared" si="1"/>
        <v>66457441</v>
      </c>
      <c r="F35" s="43">
        <f t="shared" si="1"/>
        <v>153298000</v>
      </c>
      <c r="G35" s="41">
        <f t="shared" si="1"/>
        <v>67463409</v>
      </c>
      <c r="H35" s="42">
        <f t="shared" si="1"/>
        <v>67463409</v>
      </c>
      <c r="I35" s="45">
        <f t="shared" si="1"/>
        <v>154705655</v>
      </c>
      <c r="J35" s="46">
        <f t="shared" si="1"/>
        <v>151307152</v>
      </c>
      <c r="K35" s="41">
        <f t="shared" si="1"/>
        <v>146444526</v>
      </c>
      <c r="L35" s="42">
        <f t="shared" si="1"/>
        <v>155231199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8317421</v>
      </c>
      <c r="D37" s="57">
        <f aca="true" t="shared" si="2" ref="D37:L37">+D21-D35</f>
        <v>906919</v>
      </c>
      <c r="E37" s="58">
        <f t="shared" si="2"/>
        <v>-41874635</v>
      </c>
      <c r="F37" s="59">
        <f t="shared" si="2"/>
        <v>-4256000</v>
      </c>
      <c r="G37" s="57">
        <f t="shared" si="2"/>
        <v>-17944409</v>
      </c>
      <c r="H37" s="58">
        <f t="shared" si="2"/>
        <v>-17944409</v>
      </c>
      <c r="I37" s="60">
        <f t="shared" si="2"/>
        <v>7513495</v>
      </c>
      <c r="J37" s="61">
        <f t="shared" si="2"/>
        <v>-40304130</v>
      </c>
      <c r="K37" s="57">
        <f t="shared" si="2"/>
        <v>-28781323</v>
      </c>
      <c r="L37" s="58">
        <f t="shared" si="2"/>
        <v>-30508203</v>
      </c>
    </row>
    <row r="38" spans="1:12" ht="21" customHeight="1">
      <c r="A38" s="62" t="s">
        <v>53</v>
      </c>
      <c r="B38" s="37" t="s">
        <v>54</v>
      </c>
      <c r="C38" s="4">
        <v>26764000</v>
      </c>
      <c r="D38" s="4">
        <v>28829000</v>
      </c>
      <c r="E38" s="7">
        <v>3236873</v>
      </c>
      <c r="F38" s="9">
        <v>37098000</v>
      </c>
      <c r="G38" s="4">
        <v>0</v>
      </c>
      <c r="H38" s="7">
        <v>0</v>
      </c>
      <c r="I38" s="10">
        <v>37098000</v>
      </c>
      <c r="J38" s="9">
        <v>32591000</v>
      </c>
      <c r="K38" s="4">
        <v>39846460</v>
      </c>
      <c r="L38" s="7">
        <v>42237248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35081421</v>
      </c>
      <c r="D41" s="69">
        <f aca="true" t="shared" si="3" ref="D41:L41">SUM(D37:D40)</f>
        <v>29735919</v>
      </c>
      <c r="E41" s="70">
        <f t="shared" si="3"/>
        <v>-38637762</v>
      </c>
      <c r="F41" s="71">
        <f t="shared" si="3"/>
        <v>32842000</v>
      </c>
      <c r="G41" s="69">
        <f t="shared" si="3"/>
        <v>-17944409</v>
      </c>
      <c r="H41" s="70">
        <f t="shared" si="3"/>
        <v>-17944409</v>
      </c>
      <c r="I41" s="72">
        <f t="shared" si="3"/>
        <v>44611495</v>
      </c>
      <c r="J41" s="73">
        <f t="shared" si="3"/>
        <v>-7713130</v>
      </c>
      <c r="K41" s="69">
        <f t="shared" si="3"/>
        <v>11065137</v>
      </c>
      <c r="L41" s="70">
        <f t="shared" si="3"/>
        <v>11729045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35081421</v>
      </c>
      <c r="D43" s="79">
        <f aca="true" t="shared" si="4" ref="D43:L43">+D41-D42</f>
        <v>29735919</v>
      </c>
      <c r="E43" s="80">
        <f t="shared" si="4"/>
        <v>-38637762</v>
      </c>
      <c r="F43" s="81">
        <f t="shared" si="4"/>
        <v>32842000</v>
      </c>
      <c r="G43" s="79">
        <f t="shared" si="4"/>
        <v>-17944409</v>
      </c>
      <c r="H43" s="80">
        <f t="shared" si="4"/>
        <v>-17944409</v>
      </c>
      <c r="I43" s="82">
        <f t="shared" si="4"/>
        <v>44611495</v>
      </c>
      <c r="J43" s="83">
        <f t="shared" si="4"/>
        <v>-7713130</v>
      </c>
      <c r="K43" s="79">
        <f t="shared" si="4"/>
        <v>11065137</v>
      </c>
      <c r="L43" s="80">
        <f t="shared" si="4"/>
        <v>11729045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35081421</v>
      </c>
      <c r="D45" s="69">
        <f aca="true" t="shared" si="5" ref="D45:L45">SUM(D43:D44)</f>
        <v>29735919</v>
      </c>
      <c r="E45" s="70">
        <f t="shared" si="5"/>
        <v>-38637762</v>
      </c>
      <c r="F45" s="71">
        <f t="shared" si="5"/>
        <v>32842000</v>
      </c>
      <c r="G45" s="69">
        <f t="shared" si="5"/>
        <v>-17944409</v>
      </c>
      <c r="H45" s="70">
        <f t="shared" si="5"/>
        <v>-17944409</v>
      </c>
      <c r="I45" s="72">
        <f t="shared" si="5"/>
        <v>44611495</v>
      </c>
      <c r="J45" s="73">
        <f t="shared" si="5"/>
        <v>-7713130</v>
      </c>
      <c r="K45" s="69">
        <f t="shared" si="5"/>
        <v>11065137</v>
      </c>
      <c r="L45" s="70">
        <f t="shared" si="5"/>
        <v>11729045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35081421</v>
      </c>
      <c r="D47" s="89">
        <f aca="true" t="shared" si="6" ref="D47:L47">SUM(D45:D46)</f>
        <v>29735919</v>
      </c>
      <c r="E47" s="90">
        <f t="shared" si="6"/>
        <v>-38637762</v>
      </c>
      <c r="F47" s="91">
        <f t="shared" si="6"/>
        <v>32842000</v>
      </c>
      <c r="G47" s="89">
        <f t="shared" si="6"/>
        <v>-17944409</v>
      </c>
      <c r="H47" s="92">
        <f t="shared" si="6"/>
        <v>-17944409</v>
      </c>
      <c r="I47" s="93">
        <f t="shared" si="6"/>
        <v>44611495</v>
      </c>
      <c r="J47" s="94">
        <f t="shared" si="6"/>
        <v>-7713130</v>
      </c>
      <c r="K47" s="89">
        <f t="shared" si="6"/>
        <v>11065137</v>
      </c>
      <c r="L47" s="95">
        <f t="shared" si="6"/>
        <v>11729045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154859936</v>
      </c>
      <c r="D5" s="4">
        <v>162511455</v>
      </c>
      <c r="E5" s="5">
        <v>-1</v>
      </c>
      <c r="F5" s="6">
        <v>199345530</v>
      </c>
      <c r="G5" s="4">
        <v>199879780</v>
      </c>
      <c r="H5" s="7">
        <v>199879780</v>
      </c>
      <c r="I5" s="8">
        <v>190156244</v>
      </c>
      <c r="J5" s="6">
        <v>206375666</v>
      </c>
      <c r="K5" s="4">
        <v>217519952</v>
      </c>
      <c r="L5" s="7">
        <v>229266031</v>
      </c>
    </row>
    <row r="6" spans="1:12" ht="12.75">
      <c r="A6" s="28" t="s">
        <v>22</v>
      </c>
      <c r="B6" s="29" t="s">
        <v>21</v>
      </c>
      <c r="C6" s="4">
        <v>56672222</v>
      </c>
      <c r="D6" s="4">
        <v>61887332</v>
      </c>
      <c r="E6" s="7">
        <v>47753</v>
      </c>
      <c r="F6" s="9">
        <v>84353189</v>
      </c>
      <c r="G6" s="4">
        <v>89711585</v>
      </c>
      <c r="H6" s="7">
        <v>89711585</v>
      </c>
      <c r="I6" s="30">
        <v>69373648</v>
      </c>
      <c r="J6" s="9">
        <v>101005441</v>
      </c>
      <c r="K6" s="4">
        <v>106459735</v>
      </c>
      <c r="L6" s="7">
        <v>112208560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5815228</v>
      </c>
      <c r="D9" s="4">
        <v>6272522</v>
      </c>
      <c r="E9" s="32">
        <v>0</v>
      </c>
      <c r="F9" s="33">
        <v>6187340</v>
      </c>
      <c r="G9" s="34">
        <v>6187340</v>
      </c>
      <c r="H9" s="32">
        <v>6187340</v>
      </c>
      <c r="I9" s="35">
        <v>7201923</v>
      </c>
      <c r="J9" s="36">
        <v>6471708</v>
      </c>
      <c r="K9" s="34">
        <v>6876179</v>
      </c>
      <c r="L9" s="32">
        <v>7189524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700857</v>
      </c>
      <c r="D11" s="4">
        <v>756947</v>
      </c>
      <c r="E11" s="7">
        <v>-3973</v>
      </c>
      <c r="F11" s="9">
        <v>801938</v>
      </c>
      <c r="G11" s="4">
        <v>801712</v>
      </c>
      <c r="H11" s="7">
        <v>801712</v>
      </c>
      <c r="I11" s="10">
        <v>1088000</v>
      </c>
      <c r="J11" s="9">
        <v>1074150</v>
      </c>
      <c r="K11" s="4">
        <v>1132154</v>
      </c>
      <c r="L11" s="7">
        <v>1193291</v>
      </c>
    </row>
    <row r="12" spans="1:12" ht="12.75">
      <c r="A12" s="28" t="s">
        <v>27</v>
      </c>
      <c r="B12" s="37"/>
      <c r="C12" s="4">
        <v>3633733</v>
      </c>
      <c r="D12" s="4">
        <v>2234239</v>
      </c>
      <c r="E12" s="7">
        <v>6712</v>
      </c>
      <c r="F12" s="9">
        <v>2458734</v>
      </c>
      <c r="G12" s="4">
        <v>1608734</v>
      </c>
      <c r="H12" s="7">
        <v>1608734</v>
      </c>
      <c r="I12" s="10">
        <v>1967054</v>
      </c>
      <c r="J12" s="9">
        <v>1692389</v>
      </c>
      <c r="K12" s="4">
        <v>1783777</v>
      </c>
      <c r="L12" s="7">
        <v>1880101</v>
      </c>
    </row>
    <row r="13" spans="1:12" ht="12.75">
      <c r="A13" s="28" t="s">
        <v>28</v>
      </c>
      <c r="B13" s="37"/>
      <c r="C13" s="4">
        <v>1714903</v>
      </c>
      <c r="D13" s="4">
        <v>1942082</v>
      </c>
      <c r="E13" s="7">
        <v>0</v>
      </c>
      <c r="F13" s="9">
        <v>0</v>
      </c>
      <c r="G13" s="4">
        <v>0</v>
      </c>
      <c r="H13" s="7">
        <v>0</v>
      </c>
      <c r="I13" s="10">
        <v>0</v>
      </c>
      <c r="J13" s="9">
        <v>9962375</v>
      </c>
      <c r="K13" s="4">
        <v>10500343</v>
      </c>
      <c r="L13" s="7">
        <v>11067362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16444094</v>
      </c>
      <c r="D15" s="4">
        <v>62236397</v>
      </c>
      <c r="E15" s="7">
        <v>-431068</v>
      </c>
      <c r="F15" s="9">
        <v>13919140</v>
      </c>
      <c r="G15" s="4">
        <v>9914406</v>
      </c>
      <c r="H15" s="7">
        <v>9914406</v>
      </c>
      <c r="I15" s="10">
        <v>11095430</v>
      </c>
      <c r="J15" s="9">
        <v>467581</v>
      </c>
      <c r="K15" s="4">
        <v>492830</v>
      </c>
      <c r="L15" s="7">
        <v>519442</v>
      </c>
    </row>
    <row r="16" spans="1:12" ht="12.75">
      <c r="A16" s="28" t="s">
        <v>31</v>
      </c>
      <c r="B16" s="37"/>
      <c r="C16" s="4">
        <v>3206426</v>
      </c>
      <c r="D16" s="4">
        <v>3495133</v>
      </c>
      <c r="E16" s="7">
        <v>0</v>
      </c>
      <c r="F16" s="9">
        <v>3885717</v>
      </c>
      <c r="G16" s="4">
        <v>4567717</v>
      </c>
      <c r="H16" s="7">
        <v>4567717</v>
      </c>
      <c r="I16" s="10">
        <v>3534975</v>
      </c>
      <c r="J16" s="9">
        <v>4858038</v>
      </c>
      <c r="K16" s="4">
        <v>5120372</v>
      </c>
      <c r="L16" s="7">
        <v>5396873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53691873</v>
      </c>
      <c r="D18" s="4">
        <v>61197286</v>
      </c>
      <c r="E18" s="7">
        <v>-284009</v>
      </c>
      <c r="F18" s="9">
        <v>66873001</v>
      </c>
      <c r="G18" s="4">
        <v>68749032</v>
      </c>
      <c r="H18" s="7">
        <v>68749032</v>
      </c>
      <c r="I18" s="10">
        <v>67219611</v>
      </c>
      <c r="J18" s="9">
        <v>82663950</v>
      </c>
      <c r="K18" s="4">
        <v>86727399</v>
      </c>
      <c r="L18" s="7">
        <v>98887752</v>
      </c>
    </row>
    <row r="19" spans="1:12" ht="12.75">
      <c r="A19" s="28" t="s">
        <v>34</v>
      </c>
      <c r="B19" s="37" t="s">
        <v>21</v>
      </c>
      <c r="C19" s="4">
        <v>3703143</v>
      </c>
      <c r="D19" s="4">
        <v>5741071</v>
      </c>
      <c r="E19" s="32">
        <v>1060212</v>
      </c>
      <c r="F19" s="33">
        <v>5993532</v>
      </c>
      <c r="G19" s="34">
        <v>4927193</v>
      </c>
      <c r="H19" s="32">
        <v>4927193</v>
      </c>
      <c r="I19" s="35">
        <v>3404162</v>
      </c>
      <c r="J19" s="36">
        <v>4954658</v>
      </c>
      <c r="K19" s="34">
        <v>5191602</v>
      </c>
      <c r="L19" s="32">
        <v>5489191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300442415</v>
      </c>
      <c r="D21" s="41">
        <f t="shared" si="0"/>
        <v>368274464</v>
      </c>
      <c r="E21" s="42">
        <f t="shared" si="0"/>
        <v>395626</v>
      </c>
      <c r="F21" s="43">
        <f t="shared" si="0"/>
        <v>383818121</v>
      </c>
      <c r="G21" s="41">
        <f t="shared" si="0"/>
        <v>386347499</v>
      </c>
      <c r="H21" s="44">
        <f t="shared" si="0"/>
        <v>386347499</v>
      </c>
      <c r="I21" s="45">
        <f t="shared" si="0"/>
        <v>355041047</v>
      </c>
      <c r="J21" s="46">
        <f t="shared" si="0"/>
        <v>419525956</v>
      </c>
      <c r="K21" s="41">
        <f t="shared" si="0"/>
        <v>441804343</v>
      </c>
      <c r="L21" s="42">
        <f t="shared" si="0"/>
        <v>473098127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87436520</v>
      </c>
      <c r="D24" s="4">
        <v>89804555</v>
      </c>
      <c r="E24" s="7">
        <v>6646437</v>
      </c>
      <c r="F24" s="8">
        <v>109744773</v>
      </c>
      <c r="G24" s="4">
        <v>113964847</v>
      </c>
      <c r="H24" s="30">
        <v>113964847</v>
      </c>
      <c r="I24" s="10">
        <v>86508022</v>
      </c>
      <c r="J24" s="9">
        <v>120968507</v>
      </c>
      <c r="K24" s="4">
        <v>128052746</v>
      </c>
      <c r="L24" s="7">
        <v>137044767</v>
      </c>
    </row>
    <row r="25" spans="1:12" ht="12.75">
      <c r="A25" s="31" t="s">
        <v>39</v>
      </c>
      <c r="B25" s="29"/>
      <c r="C25" s="4">
        <v>7236967</v>
      </c>
      <c r="D25" s="4">
        <v>7368981</v>
      </c>
      <c r="E25" s="7">
        <v>-285541</v>
      </c>
      <c r="F25" s="9">
        <v>9517434</v>
      </c>
      <c r="G25" s="4">
        <v>9070787</v>
      </c>
      <c r="H25" s="7">
        <v>9070787</v>
      </c>
      <c r="I25" s="10">
        <v>7285944</v>
      </c>
      <c r="J25" s="9">
        <v>9542466</v>
      </c>
      <c r="K25" s="4">
        <v>10057757</v>
      </c>
      <c r="L25" s="7">
        <v>10600878</v>
      </c>
    </row>
    <row r="26" spans="1:12" ht="12.75">
      <c r="A26" s="31" t="s">
        <v>40</v>
      </c>
      <c r="B26" s="29" t="s">
        <v>41</v>
      </c>
      <c r="C26" s="4">
        <v>25990564</v>
      </c>
      <c r="D26" s="4">
        <v>48058558</v>
      </c>
      <c r="E26" s="7">
        <v>16667785</v>
      </c>
      <c r="F26" s="9">
        <v>9877588</v>
      </c>
      <c r="G26" s="4">
        <v>9877588</v>
      </c>
      <c r="H26" s="7">
        <v>9877588</v>
      </c>
      <c r="I26" s="10">
        <v>398386</v>
      </c>
      <c r="J26" s="9">
        <v>740500</v>
      </c>
      <c r="K26" s="4">
        <v>780487</v>
      </c>
      <c r="L26" s="7">
        <v>822633</v>
      </c>
    </row>
    <row r="27" spans="1:12" ht="12.75">
      <c r="A27" s="31" t="s">
        <v>42</v>
      </c>
      <c r="B27" s="29" t="s">
        <v>21</v>
      </c>
      <c r="C27" s="4">
        <v>42804584</v>
      </c>
      <c r="D27" s="4">
        <v>42063440</v>
      </c>
      <c r="E27" s="7">
        <v>47421947</v>
      </c>
      <c r="F27" s="8">
        <v>32339633</v>
      </c>
      <c r="G27" s="4">
        <v>32339633</v>
      </c>
      <c r="H27" s="30">
        <v>32339633</v>
      </c>
      <c r="I27" s="10">
        <v>-2330124</v>
      </c>
      <c r="J27" s="9">
        <v>34021295</v>
      </c>
      <c r="K27" s="4">
        <v>35858444</v>
      </c>
      <c r="L27" s="7">
        <v>37794800</v>
      </c>
    </row>
    <row r="28" spans="1:12" ht="12.75">
      <c r="A28" s="31" t="s">
        <v>43</v>
      </c>
      <c r="B28" s="29"/>
      <c r="C28" s="4">
        <v>3441913</v>
      </c>
      <c r="D28" s="4">
        <v>4154409</v>
      </c>
      <c r="E28" s="7">
        <v>-947221</v>
      </c>
      <c r="F28" s="9">
        <v>5696563</v>
      </c>
      <c r="G28" s="4">
        <v>5696563</v>
      </c>
      <c r="H28" s="7">
        <v>5696563</v>
      </c>
      <c r="I28" s="10">
        <v>3917269</v>
      </c>
      <c r="J28" s="9">
        <v>5992785</v>
      </c>
      <c r="K28" s="4">
        <v>6316395</v>
      </c>
      <c r="L28" s="7">
        <v>6657480</v>
      </c>
    </row>
    <row r="29" spans="1:12" ht="12.75">
      <c r="A29" s="31" t="s">
        <v>44</v>
      </c>
      <c r="B29" s="29" t="s">
        <v>21</v>
      </c>
      <c r="C29" s="4">
        <v>83791886</v>
      </c>
      <c r="D29" s="4">
        <v>97794991</v>
      </c>
      <c r="E29" s="7">
        <v>11676739</v>
      </c>
      <c r="F29" s="8">
        <v>110422400</v>
      </c>
      <c r="G29" s="4">
        <v>110422400</v>
      </c>
      <c r="H29" s="30">
        <v>110422400</v>
      </c>
      <c r="I29" s="10">
        <v>85447320</v>
      </c>
      <c r="J29" s="9">
        <v>123187229</v>
      </c>
      <c r="K29" s="4">
        <v>129839340</v>
      </c>
      <c r="L29" s="7">
        <v>136850664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9784</v>
      </c>
      <c r="F30" s="9">
        <v>1332263</v>
      </c>
      <c r="G30" s="4">
        <v>1390496</v>
      </c>
      <c r="H30" s="7">
        <v>1390496</v>
      </c>
      <c r="I30" s="10">
        <v>1118665</v>
      </c>
      <c r="J30" s="9">
        <v>1457197</v>
      </c>
      <c r="K30" s="4">
        <v>1422272</v>
      </c>
      <c r="L30" s="7">
        <v>1499075</v>
      </c>
    </row>
    <row r="31" spans="1:12" ht="12.75">
      <c r="A31" s="31" t="s">
        <v>47</v>
      </c>
      <c r="B31" s="29"/>
      <c r="C31" s="4">
        <v>13468960</v>
      </c>
      <c r="D31" s="4">
        <v>13830644</v>
      </c>
      <c r="E31" s="7">
        <v>4125981</v>
      </c>
      <c r="F31" s="8">
        <v>67005678</v>
      </c>
      <c r="G31" s="4">
        <v>67192180</v>
      </c>
      <c r="H31" s="30">
        <v>67192180</v>
      </c>
      <c r="I31" s="10">
        <v>61776494</v>
      </c>
      <c r="J31" s="9">
        <v>68052552</v>
      </c>
      <c r="K31" s="4">
        <v>69551232</v>
      </c>
      <c r="L31" s="7">
        <v>77574310</v>
      </c>
    </row>
    <row r="32" spans="1:12" ht="12.75">
      <c r="A32" s="31" t="s">
        <v>33</v>
      </c>
      <c r="B32" s="29"/>
      <c r="C32" s="4">
        <v>8787772</v>
      </c>
      <c r="D32" s="4">
        <v>10912144</v>
      </c>
      <c r="E32" s="7">
        <v>369</v>
      </c>
      <c r="F32" s="9">
        <v>2409509</v>
      </c>
      <c r="G32" s="4">
        <v>2409509</v>
      </c>
      <c r="H32" s="7">
        <v>2409509</v>
      </c>
      <c r="I32" s="10">
        <v>1908969</v>
      </c>
      <c r="J32" s="9">
        <v>2894804</v>
      </c>
      <c r="K32" s="4">
        <v>3051078</v>
      </c>
      <c r="L32" s="7">
        <v>3215884</v>
      </c>
    </row>
    <row r="33" spans="1:12" ht="12.75">
      <c r="A33" s="31" t="s">
        <v>48</v>
      </c>
      <c r="B33" s="29" t="s">
        <v>49</v>
      </c>
      <c r="C33" s="4">
        <v>67444957</v>
      </c>
      <c r="D33" s="4">
        <v>78676274</v>
      </c>
      <c r="E33" s="7">
        <v>-296452</v>
      </c>
      <c r="F33" s="8">
        <v>43262242</v>
      </c>
      <c r="G33" s="4">
        <v>41800487</v>
      </c>
      <c r="H33" s="7">
        <v>41800487</v>
      </c>
      <c r="I33" s="10">
        <v>35746199</v>
      </c>
      <c r="J33" s="9">
        <v>52597502</v>
      </c>
      <c r="K33" s="4">
        <v>54508623</v>
      </c>
      <c r="L33" s="7">
        <v>57452060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340404123</v>
      </c>
      <c r="D35" s="41">
        <f aca="true" t="shared" si="1" ref="D35:L35">SUM(D24:D34)</f>
        <v>392663996</v>
      </c>
      <c r="E35" s="42">
        <f t="shared" si="1"/>
        <v>85019828</v>
      </c>
      <c r="F35" s="43">
        <f t="shared" si="1"/>
        <v>391608083</v>
      </c>
      <c r="G35" s="41">
        <f t="shared" si="1"/>
        <v>394164490</v>
      </c>
      <c r="H35" s="42">
        <f t="shared" si="1"/>
        <v>394164490</v>
      </c>
      <c r="I35" s="45">
        <f t="shared" si="1"/>
        <v>281777144</v>
      </c>
      <c r="J35" s="46">
        <f t="shared" si="1"/>
        <v>419454837</v>
      </c>
      <c r="K35" s="41">
        <f t="shared" si="1"/>
        <v>439438374</v>
      </c>
      <c r="L35" s="42">
        <f t="shared" si="1"/>
        <v>469512551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-39961708</v>
      </c>
      <c r="D37" s="57">
        <f aca="true" t="shared" si="2" ref="D37:L37">+D21-D35</f>
        <v>-24389532</v>
      </c>
      <c r="E37" s="58">
        <f t="shared" si="2"/>
        <v>-84624202</v>
      </c>
      <c r="F37" s="59">
        <f t="shared" si="2"/>
        <v>-7789962</v>
      </c>
      <c r="G37" s="57">
        <f t="shared" si="2"/>
        <v>-7816991</v>
      </c>
      <c r="H37" s="58">
        <f t="shared" si="2"/>
        <v>-7816991</v>
      </c>
      <c r="I37" s="60">
        <f t="shared" si="2"/>
        <v>73263903</v>
      </c>
      <c r="J37" s="61">
        <f t="shared" si="2"/>
        <v>71119</v>
      </c>
      <c r="K37" s="57">
        <f t="shared" si="2"/>
        <v>2365969</v>
      </c>
      <c r="L37" s="58">
        <f t="shared" si="2"/>
        <v>3585576</v>
      </c>
    </row>
    <row r="38" spans="1:12" ht="21" customHeight="1">
      <c r="A38" s="62" t="s">
        <v>53</v>
      </c>
      <c r="B38" s="37" t="s">
        <v>54</v>
      </c>
      <c r="C38" s="4">
        <v>17439945</v>
      </c>
      <c r="D38" s="4">
        <v>26047165</v>
      </c>
      <c r="E38" s="7">
        <v>-82060</v>
      </c>
      <c r="F38" s="9">
        <v>8000000</v>
      </c>
      <c r="G38" s="4">
        <v>46288068</v>
      </c>
      <c r="H38" s="7">
        <v>46288068</v>
      </c>
      <c r="I38" s="10">
        <v>37578854</v>
      </c>
      <c r="J38" s="9">
        <v>32337050</v>
      </c>
      <c r="K38" s="4">
        <v>22921600</v>
      </c>
      <c r="L38" s="7">
        <v>24410248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-22521763</v>
      </c>
      <c r="D41" s="69">
        <f aca="true" t="shared" si="3" ref="D41:L41">SUM(D37:D40)</f>
        <v>1657633</v>
      </c>
      <c r="E41" s="70">
        <f t="shared" si="3"/>
        <v>-84706262</v>
      </c>
      <c r="F41" s="71">
        <f t="shared" si="3"/>
        <v>210038</v>
      </c>
      <c r="G41" s="69">
        <f t="shared" si="3"/>
        <v>38471077</v>
      </c>
      <c r="H41" s="70">
        <f t="shared" si="3"/>
        <v>38471077</v>
      </c>
      <c r="I41" s="72">
        <f t="shared" si="3"/>
        <v>110842757</v>
      </c>
      <c r="J41" s="73">
        <f t="shared" si="3"/>
        <v>32408169</v>
      </c>
      <c r="K41" s="69">
        <f t="shared" si="3"/>
        <v>25287569</v>
      </c>
      <c r="L41" s="70">
        <f t="shared" si="3"/>
        <v>27995824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-22521763</v>
      </c>
      <c r="D43" s="79">
        <f aca="true" t="shared" si="4" ref="D43:L43">+D41-D42</f>
        <v>1657633</v>
      </c>
      <c r="E43" s="80">
        <f t="shared" si="4"/>
        <v>-84706262</v>
      </c>
      <c r="F43" s="81">
        <f t="shared" si="4"/>
        <v>210038</v>
      </c>
      <c r="G43" s="79">
        <f t="shared" si="4"/>
        <v>38471077</v>
      </c>
      <c r="H43" s="80">
        <f t="shared" si="4"/>
        <v>38471077</v>
      </c>
      <c r="I43" s="82">
        <f t="shared" si="4"/>
        <v>110842757</v>
      </c>
      <c r="J43" s="83">
        <f t="shared" si="4"/>
        <v>32408169</v>
      </c>
      <c r="K43" s="79">
        <f t="shared" si="4"/>
        <v>25287569</v>
      </c>
      <c r="L43" s="80">
        <f t="shared" si="4"/>
        <v>27995824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-22521763</v>
      </c>
      <c r="D45" s="69">
        <f aca="true" t="shared" si="5" ref="D45:L45">SUM(D43:D44)</f>
        <v>1657633</v>
      </c>
      <c r="E45" s="70">
        <f t="shared" si="5"/>
        <v>-84706262</v>
      </c>
      <c r="F45" s="71">
        <f t="shared" si="5"/>
        <v>210038</v>
      </c>
      <c r="G45" s="69">
        <f t="shared" si="5"/>
        <v>38471077</v>
      </c>
      <c r="H45" s="70">
        <f t="shared" si="5"/>
        <v>38471077</v>
      </c>
      <c r="I45" s="72">
        <f t="shared" si="5"/>
        <v>110842757</v>
      </c>
      <c r="J45" s="73">
        <f t="shared" si="5"/>
        <v>32408169</v>
      </c>
      <c r="K45" s="69">
        <f t="shared" si="5"/>
        <v>25287569</v>
      </c>
      <c r="L45" s="70">
        <f t="shared" si="5"/>
        <v>27995824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-22521763</v>
      </c>
      <c r="D47" s="89">
        <f aca="true" t="shared" si="6" ref="D47:L47">SUM(D45:D46)</f>
        <v>1657633</v>
      </c>
      <c r="E47" s="90">
        <f t="shared" si="6"/>
        <v>-84706262</v>
      </c>
      <c r="F47" s="91">
        <f t="shared" si="6"/>
        <v>210038</v>
      </c>
      <c r="G47" s="89">
        <f t="shared" si="6"/>
        <v>38471077</v>
      </c>
      <c r="H47" s="92">
        <f t="shared" si="6"/>
        <v>38471077</v>
      </c>
      <c r="I47" s="93">
        <f t="shared" si="6"/>
        <v>110842757</v>
      </c>
      <c r="J47" s="94">
        <f t="shared" si="6"/>
        <v>32408169</v>
      </c>
      <c r="K47" s="89">
        <f t="shared" si="6"/>
        <v>25287569</v>
      </c>
      <c r="L47" s="95">
        <f t="shared" si="6"/>
        <v>27995824</v>
      </c>
    </row>
    <row r="48" spans="1:12" ht="12.75">
      <c r="A48" s="1" t="s">
        <v>119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120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121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122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123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124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126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127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2019-11-11T18:10:59Z</dcterms:created>
  <dcterms:modified xsi:type="dcterms:W3CDTF">2019-11-11T18:12:20Z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